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5480" windowHeight="5340" tabRatio="817" activeTab="0"/>
  </bookViews>
  <sheets>
    <sheet name="簡易版実施結果整理票" sheetId="1" r:id="rId1"/>
  </sheets>
  <definedNames>
    <definedName name="_xlnm.Print_Area" localSheetId="0">'簡易版実施結果整理票'!$A$1:$O$23</definedName>
  </definedNames>
  <calcPr fullCalcOnLoad="1"/>
</workbook>
</file>

<file path=xl/sharedStrings.xml><?xml version="1.0" encoding="utf-8"?>
<sst xmlns="http://schemas.openxmlformats.org/spreadsheetml/2006/main" count="469" uniqueCount="66">
  <si>
    <t>対象者名</t>
  </si>
  <si>
    <t>正答数</t>
  </si>
  <si>
    <t>ワークサンプル名</t>
  </si>
  <si>
    <t>数値入力</t>
  </si>
  <si>
    <t>文書入力</t>
  </si>
  <si>
    <t>検索修正</t>
  </si>
  <si>
    <t>ファイル整理</t>
  </si>
  <si>
    <t>正答率
パーセンタイル</t>
  </si>
  <si>
    <t>作業結果</t>
  </si>
  <si>
    <t>年月日</t>
  </si>
  <si>
    <t>回目</t>
  </si>
  <si>
    <t>パーセンタイル表</t>
  </si>
  <si>
    <t>数値チェック</t>
  </si>
  <si>
    <t>物品請求書作成</t>
  </si>
  <si>
    <t>作業日報集計</t>
  </si>
  <si>
    <t>ラベル作成</t>
  </si>
  <si>
    <t>ナプキン折り</t>
  </si>
  <si>
    <t>重さ計測</t>
  </si>
  <si>
    <t>数値入力(全体)
平均正答率</t>
  </si>
  <si>
    <t>文書入力(全体)
平均正答率</t>
  </si>
  <si>
    <t>コピー＆ペースト(全体)
平均正答率</t>
  </si>
  <si>
    <t>検索修正(全体)
平均正答率</t>
  </si>
  <si>
    <t>ファイル整理（L1BL）
平均正答率</t>
  </si>
  <si>
    <t>物品請求書作成平均正答率</t>
  </si>
  <si>
    <t>重さ計測
平均正答率</t>
  </si>
  <si>
    <t>プラグタップ組立
平均正答率</t>
  </si>
  <si>
    <t>物品請求書作成作業時間(分)</t>
  </si>
  <si>
    <t>/</t>
  </si>
  <si>
    <t>秒</t>
  </si>
  <si>
    <t>分</t>
  </si>
  <si>
    <t>正答率
（％）</t>
  </si>
  <si>
    <t>作業日報集計
合計作業時間(秒）</t>
  </si>
  <si>
    <t>正答率ﾊﾟｰｾﾝﾀｲﾙ</t>
  </si>
  <si>
    <t>作業時間ﾊﾟｰｾﾝﾀｲﾙ</t>
  </si>
  <si>
    <t>ピッキング
平均正答率</t>
  </si>
  <si>
    <t>ナプキン折り
平均正答率</t>
  </si>
  <si>
    <t>ラベル作成
平均正答率</t>
  </si>
  <si>
    <t>作業日報集計
平均正答率</t>
  </si>
  <si>
    <t>数値チェック
平均正答率</t>
  </si>
  <si>
    <t>ナプキン折り
作業時間(分)</t>
  </si>
  <si>
    <t>ラベル作成
作業時間(分)</t>
  </si>
  <si>
    <t>分</t>
  </si>
  <si>
    <t>秒</t>
  </si>
  <si>
    <t>　　*1作業日報集計の正答数には５シートの合計正答数を入力してください。</t>
  </si>
  <si>
    <t>MWS簡易版実施結果整理票</t>
  </si>
  <si>
    <t>　　*4パーセンタイルは年代・性別を区別せず算出されます。結果を解釈する際には注意してください。</t>
  </si>
  <si>
    <t>作業時間</t>
  </si>
  <si>
    <t>作業時間
パーセンタイル</t>
  </si>
  <si>
    <t xml:space="preserve">　　*3ファイル整理については、ベースライン期に要した２ブロック分の正答数及び合計作業時間を入力してください。 </t>
  </si>
  <si>
    <t>　　*2作業時間には、各作業（ファイル整理を除く）の実施に要した合計時間（総時間）を入力してください。</t>
  </si>
  <si>
    <t>ﾊﾟｰｾﾝﾀｲﾙ</t>
  </si>
  <si>
    <t>/</t>
  </si>
  <si>
    <t>コピー＆ペースト</t>
  </si>
  <si>
    <t>ピッキング</t>
  </si>
  <si>
    <t>プラグタップ</t>
  </si>
  <si>
    <t>ピッキング
作業時間</t>
  </si>
  <si>
    <t>ﾊﾟｰｾﾝﾀｲﾙ</t>
  </si>
  <si>
    <t/>
  </si>
  <si>
    <t>ファイル整理（L1BL）
平均作業時間</t>
  </si>
  <si>
    <t>数値チェック
作業時間</t>
  </si>
  <si>
    <t>重さ計測
作業時間</t>
  </si>
  <si>
    <t>プラグタップ組立
作業時間</t>
  </si>
  <si>
    <t>数値入力
(全体)
合計作業時間</t>
  </si>
  <si>
    <t>文書入力
(全体)
合計作業時間</t>
  </si>
  <si>
    <t>コピー＆ペースト(全体)
合計作業時間</t>
  </si>
  <si>
    <t>検索修正
(全体)
合計作業時間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</si>
</sst>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分&quot;ss&quot;秒&quot;"/>
    <numFmt numFmtId="178" formatCode="mmm/yyyy"/>
    <numFmt numFmtId="179" formatCode="0.0_ "/>
    <numFmt numFmtId="180" formatCode="0.0_);[Red]\(0.0\)"/>
    <numFmt numFmtId="181" formatCode="0_);[Red]\(0\)"/>
    <numFmt numFmtId="182" formatCode="0_ "/>
    <numFmt numFmtId="183" formatCode="0.00_ "/>
    <numFmt numFmtId="184" formatCode="0.00_);[Red]\(0.00\)"/>
    <numFmt numFmtId="185" formatCode="#,##0.0;[Red]\-#,##0.0"/>
    <numFmt numFmtId="186" formatCode="#,##0.000;[Red]\-#,##0.000"/>
    <numFmt numFmtId="187" formatCode="#,##0.0000;[Red]\-#,##0.0000"/>
    <numFmt numFmtId="188" formatCode="0.000_ "/>
    <numFmt numFmtId="189" formatCode="0.0000_ "/>
    <numFmt numFmtId="190" formatCode="0.00000_ "/>
    <numFmt numFmtId="191" formatCode="0.000000_ "/>
    <numFmt numFmtId="192" formatCode="0.0000000_ "/>
    <numFmt numFmtId="193" formatCode="#,##0.00000;[Red]\-#,##0.0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u val="doub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82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/>
    </xf>
    <xf numFmtId="0" fontId="0" fillId="32" borderId="18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9" xfId="0" applyFill="1" applyBorder="1" applyAlignment="1">
      <alignment/>
    </xf>
    <xf numFmtId="0" fontId="0" fillId="0" borderId="20" xfId="0" applyBorder="1" applyAlignment="1">
      <alignment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0" fillId="33" borderId="23" xfId="0" applyFill="1" applyBorder="1" applyAlignment="1" applyProtection="1">
      <alignment vertical="center"/>
      <protection/>
    </xf>
    <xf numFmtId="0" fontId="0" fillId="33" borderId="24" xfId="0" applyFill="1" applyBorder="1" applyAlignment="1" applyProtection="1">
      <alignment vertical="center"/>
      <protection/>
    </xf>
    <xf numFmtId="0" fontId="0" fillId="33" borderId="25" xfId="0" applyFill="1" applyBorder="1" applyAlignment="1" applyProtection="1">
      <alignment vertical="center"/>
      <protection/>
    </xf>
    <xf numFmtId="0" fontId="0" fillId="33" borderId="26" xfId="0" applyNumberFormat="1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0" fillId="33" borderId="26" xfId="0" applyFill="1" applyBorder="1" applyAlignment="1" applyProtection="1">
      <alignment vertical="center"/>
      <protection/>
    </xf>
    <xf numFmtId="0" fontId="0" fillId="33" borderId="23" xfId="0" applyNumberForma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3" xfId="0" applyNumberFormat="1" applyBorder="1" applyAlignment="1" applyProtection="1">
      <alignment vertical="center"/>
      <protection locked="0"/>
    </xf>
    <xf numFmtId="0" fontId="0" fillId="32" borderId="27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28" xfId="0" applyBorder="1" applyAlignment="1" applyProtection="1">
      <alignment/>
      <protection locked="0"/>
    </xf>
    <xf numFmtId="14" fontId="0" fillId="0" borderId="29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14" fontId="0" fillId="0" borderId="31" xfId="0" applyNumberForma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14" fontId="0" fillId="0" borderId="33" xfId="0" applyNumberForma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0" fillId="32" borderId="35" xfId="0" applyFill="1" applyBorder="1" applyAlignment="1" applyProtection="1">
      <alignment horizontal="center" vertical="center"/>
      <protection/>
    </xf>
    <xf numFmtId="0" fontId="0" fillId="32" borderId="36" xfId="0" applyFill="1" applyBorder="1" applyAlignment="1" applyProtection="1">
      <alignment horizontal="center" vertical="center"/>
      <protection/>
    </xf>
    <xf numFmtId="0" fontId="0" fillId="32" borderId="35" xfId="0" applyFill="1" applyBorder="1" applyAlignment="1">
      <alignment horizontal="center" vertical="center"/>
    </xf>
    <xf numFmtId="0" fontId="0" fillId="32" borderId="37" xfId="0" applyFill="1" applyBorder="1" applyAlignment="1">
      <alignment horizontal="center" vertical="center"/>
    </xf>
    <xf numFmtId="0" fontId="0" fillId="32" borderId="36" xfId="0" applyFill="1" applyBorder="1" applyAlignment="1">
      <alignment horizontal="center" vertical="center"/>
    </xf>
    <xf numFmtId="0" fontId="0" fillId="32" borderId="38" xfId="0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23" xfId="0" applyFill="1" applyBorder="1" applyAlignment="1" applyProtection="1">
      <alignment vertical="center"/>
      <protection/>
    </xf>
    <xf numFmtId="0" fontId="0" fillId="32" borderId="24" xfId="0" applyFill="1" applyBorder="1" applyAlignment="1" applyProtection="1">
      <alignment vertical="center"/>
      <protection/>
    </xf>
    <xf numFmtId="0" fontId="0" fillId="32" borderId="25" xfId="0" applyFill="1" applyBorder="1" applyAlignment="1" applyProtection="1">
      <alignment vertical="center"/>
      <protection/>
    </xf>
    <xf numFmtId="0" fontId="0" fillId="32" borderId="26" xfId="0" applyNumberFormat="1" applyFill="1" applyBorder="1" applyAlignment="1" applyProtection="1">
      <alignment vertical="center"/>
      <protection/>
    </xf>
    <xf numFmtId="0" fontId="0" fillId="32" borderId="26" xfId="0" applyFill="1" applyBorder="1" applyAlignment="1" applyProtection="1">
      <alignment vertical="center"/>
      <protection/>
    </xf>
    <xf numFmtId="0" fontId="0" fillId="32" borderId="23" xfId="0" applyNumberFormat="1" applyFill="1" applyBorder="1" applyAlignment="1" applyProtection="1">
      <alignment vertical="center"/>
      <protection/>
    </xf>
    <xf numFmtId="0" fontId="0" fillId="32" borderId="23" xfId="0" applyFill="1" applyBorder="1" applyAlignment="1" applyProtection="1">
      <alignment horizontal="center" vertical="center"/>
      <protection/>
    </xf>
    <xf numFmtId="0" fontId="0" fillId="32" borderId="24" xfId="0" applyFill="1" applyBorder="1" applyAlignment="1" applyProtection="1">
      <alignment horizontal="center" vertical="center"/>
      <protection/>
    </xf>
    <xf numFmtId="0" fontId="0" fillId="32" borderId="25" xfId="0" applyFill="1" applyBorder="1" applyAlignment="1" applyProtection="1">
      <alignment horizontal="center" vertical="center"/>
      <protection/>
    </xf>
    <xf numFmtId="0" fontId="0" fillId="32" borderId="26" xfId="0" applyFill="1" applyBorder="1" applyAlignment="1" applyProtection="1">
      <alignment horizontal="center" vertical="center"/>
      <protection/>
    </xf>
    <xf numFmtId="0" fontId="0" fillId="32" borderId="39" xfId="0" applyFill="1" applyBorder="1" applyAlignment="1">
      <alignment horizontal="center" vertical="center"/>
    </xf>
    <xf numFmtId="0" fontId="0" fillId="32" borderId="33" xfId="0" applyFill="1" applyBorder="1" applyAlignment="1">
      <alignment horizontal="center" vertical="center" wrapText="1"/>
    </xf>
    <xf numFmtId="0" fontId="0" fillId="32" borderId="33" xfId="0" applyFill="1" applyBorder="1" applyAlignment="1">
      <alignment horizontal="center" vertical="center"/>
    </xf>
    <xf numFmtId="0" fontId="0" fillId="32" borderId="23" xfId="0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left"/>
    </xf>
    <xf numFmtId="179" fontId="0" fillId="32" borderId="31" xfId="0" applyNumberFormat="1" applyFill="1" applyBorder="1" applyAlignment="1">
      <alignment vertical="center"/>
    </xf>
    <xf numFmtId="179" fontId="0" fillId="32" borderId="14" xfId="0" applyNumberFormat="1" applyFill="1" applyBorder="1" applyAlignment="1">
      <alignment vertical="center"/>
    </xf>
    <xf numFmtId="179" fontId="0" fillId="32" borderId="11" xfId="0" applyNumberFormat="1" applyFill="1" applyBorder="1" applyAlignment="1">
      <alignment vertical="center"/>
    </xf>
    <xf numFmtId="179" fontId="0" fillId="32" borderId="29" xfId="0" applyNumberFormat="1" applyFill="1" applyBorder="1" applyAlignment="1">
      <alignment vertical="center"/>
    </xf>
    <xf numFmtId="0" fontId="0" fillId="0" borderId="37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40" xfId="0" applyNumberFormat="1" applyFill="1" applyBorder="1" applyAlignment="1">
      <alignment/>
    </xf>
    <xf numFmtId="0" fontId="0" fillId="0" borderId="36" xfId="0" applyNumberFormat="1" applyFill="1" applyBorder="1" applyAlignment="1">
      <alignment/>
    </xf>
    <xf numFmtId="0" fontId="0" fillId="0" borderId="41" xfId="0" applyNumberFormat="1" applyFill="1" applyBorder="1" applyAlignment="1">
      <alignment/>
    </xf>
    <xf numFmtId="0" fontId="0" fillId="0" borderId="42" xfId="0" applyNumberFormat="1" applyFill="1" applyBorder="1" applyAlignment="1">
      <alignment/>
    </xf>
    <xf numFmtId="0" fontId="0" fillId="0" borderId="43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44" xfId="0" applyNumberFormat="1" applyFill="1" applyBorder="1" applyAlignment="1">
      <alignment/>
    </xf>
    <xf numFmtId="0" fontId="0" fillId="0" borderId="35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45" xfId="0" applyNumberFormat="1" applyFill="1" applyBorder="1" applyAlignment="1">
      <alignment/>
    </xf>
    <xf numFmtId="0" fontId="0" fillId="0" borderId="46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7" borderId="13" xfId="0" applyNumberFormat="1" applyFill="1" applyBorder="1" applyAlignment="1">
      <alignment/>
    </xf>
    <xf numFmtId="0" fontId="0" fillId="7" borderId="10" xfId="0" applyNumberFormat="1" applyFill="1" applyBorder="1" applyAlignment="1">
      <alignment/>
    </xf>
    <xf numFmtId="0" fontId="0" fillId="7" borderId="10" xfId="0" applyFill="1" applyBorder="1" applyAlignment="1">
      <alignment/>
    </xf>
    <xf numFmtId="0" fontId="8" fillId="0" borderId="0" xfId="0" applyFont="1" applyAlignment="1">
      <alignment/>
    </xf>
    <xf numFmtId="0" fontId="0" fillId="34" borderId="10" xfId="0" applyNumberFormat="1" applyFill="1" applyBorder="1" applyAlignment="1">
      <alignment/>
    </xf>
    <xf numFmtId="0" fontId="0" fillId="0" borderId="17" xfId="0" applyBorder="1" applyAlignment="1" applyProtection="1">
      <alignment horizontal="center"/>
      <protection locked="0"/>
    </xf>
    <xf numFmtId="0" fontId="0" fillId="32" borderId="38" xfId="0" applyFill="1" applyBorder="1" applyAlignment="1">
      <alignment horizontal="center" vertical="center"/>
    </xf>
    <xf numFmtId="0" fontId="0" fillId="32" borderId="36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32" borderId="47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32" borderId="39" xfId="0" applyFill="1" applyBorder="1" applyAlignment="1">
      <alignment horizontal="center" vertical="center"/>
    </xf>
    <xf numFmtId="0" fontId="0" fillId="32" borderId="48" xfId="0" applyFill="1" applyBorder="1" applyAlignment="1">
      <alignment horizontal="center" vertical="center"/>
    </xf>
    <xf numFmtId="0" fontId="0" fillId="32" borderId="49" xfId="0" applyFill="1" applyBorder="1" applyAlignment="1">
      <alignment horizontal="center" vertical="center"/>
    </xf>
    <xf numFmtId="0" fontId="0" fillId="32" borderId="50" xfId="0" applyFill="1" applyBorder="1" applyAlignment="1">
      <alignment horizontal="center" vertical="center"/>
    </xf>
    <xf numFmtId="0" fontId="0" fillId="32" borderId="51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T104"/>
  <sheetViews>
    <sheetView showGridLines="0" tabSelected="1" zoomScale="112" zoomScaleNormal="112" zoomScaleSheetLayoutView="100" zoomScalePageLayoutView="0" workbookViewId="0" topLeftCell="A1">
      <selection activeCell="I11" sqref="I11"/>
    </sheetView>
  </sheetViews>
  <sheetFormatPr defaultColWidth="9.00390625" defaultRowHeight="13.5"/>
  <cols>
    <col min="1" max="1" width="15.875" style="0" customWidth="1"/>
    <col min="2" max="2" width="4.00390625" style="0" customWidth="1"/>
    <col min="3" max="3" width="2.375" style="0" customWidth="1"/>
    <col min="4" max="4" width="5.25390625" style="0" customWidth="1"/>
    <col min="5" max="5" width="11.25390625" style="0" customWidth="1"/>
    <col min="6" max="6" width="15.875" style="0" customWidth="1"/>
    <col min="7" max="7" width="4.625" style="0" customWidth="1"/>
    <col min="8" max="8" width="2.75390625" style="0" customWidth="1"/>
    <col min="9" max="9" width="3.625" style="0" customWidth="1"/>
    <col min="10" max="10" width="3.00390625" style="0" customWidth="1"/>
    <col min="11" max="11" width="5.25390625" style="0" hidden="1" customWidth="1"/>
    <col min="12" max="12" width="2.75390625" style="0" hidden="1" customWidth="1"/>
    <col min="13" max="13" width="15.125" style="0" customWidth="1"/>
    <col min="14" max="14" width="5.375" style="0" bestFit="1" customWidth="1"/>
    <col min="15" max="15" width="13.625" style="0" bestFit="1" customWidth="1"/>
    <col min="16" max="16" width="18.625" style="0" hidden="1" customWidth="1"/>
    <col min="17" max="17" width="9.50390625" style="0" hidden="1" customWidth="1"/>
    <col min="18" max="18" width="5.00390625" style="0" hidden="1" customWidth="1"/>
    <col min="19" max="31" width="13.75390625" style="0" hidden="1" customWidth="1"/>
    <col min="32" max="32" width="9.50390625" style="0" hidden="1" customWidth="1"/>
    <col min="33" max="33" width="6.625" style="0" hidden="1" customWidth="1"/>
    <col min="34" max="37" width="13.75390625" style="0" hidden="1" customWidth="1"/>
    <col min="38" max="41" width="13.75390625" style="88" hidden="1" customWidth="1"/>
    <col min="42" max="44" width="13.75390625" style="0" hidden="1" customWidth="1"/>
    <col min="45" max="45" width="13.75390625" style="88" hidden="1" customWidth="1"/>
    <col min="46" max="46" width="13.75390625" style="0" hidden="1" customWidth="1"/>
  </cols>
  <sheetData>
    <row r="1" spans="1:15" ht="24.75" customHeight="1">
      <c r="A1" s="98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4" ht="8.25" customHeight="1">
      <c r="A2" s="1"/>
      <c r="B2" s="1"/>
      <c r="C2" s="1"/>
      <c r="D2" s="1"/>
    </row>
    <row r="3" spans="1:17" ht="14.25" thickBot="1">
      <c r="A3" s="9" t="s">
        <v>0</v>
      </c>
      <c r="B3" s="95"/>
      <c r="C3" s="95"/>
      <c r="D3" s="95"/>
      <c r="E3" s="95"/>
      <c r="I3" s="37"/>
      <c r="J3" s="37"/>
      <c r="K3" s="37"/>
      <c r="L3" s="37"/>
      <c r="M3" s="37"/>
      <c r="N3" s="37"/>
      <c r="O3" s="37"/>
      <c r="Q3" t="s">
        <v>11</v>
      </c>
    </row>
    <row r="4" spans="5:32" ht="4.5" customHeight="1" thickBot="1">
      <c r="E4" s="1"/>
      <c r="O4" s="36"/>
      <c r="AF4" t="s">
        <v>11</v>
      </c>
    </row>
    <row r="5" spans="1:46" ht="51" customHeight="1" thickBot="1">
      <c r="A5" s="96" t="s">
        <v>2</v>
      </c>
      <c r="B5" s="103" t="s">
        <v>8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5"/>
      <c r="Q5" s="13" t="s">
        <v>32</v>
      </c>
      <c r="R5" s="14"/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38</v>
      </c>
      <c r="Y5" s="7" t="s">
        <v>23</v>
      </c>
      <c r="Z5" s="7" t="s">
        <v>37</v>
      </c>
      <c r="AA5" s="7" t="s">
        <v>36</v>
      </c>
      <c r="AB5" s="7" t="s">
        <v>35</v>
      </c>
      <c r="AC5" s="7" t="s">
        <v>34</v>
      </c>
      <c r="AD5" s="7" t="s">
        <v>24</v>
      </c>
      <c r="AE5" s="7" t="s">
        <v>25</v>
      </c>
      <c r="AF5" s="12" t="s">
        <v>33</v>
      </c>
      <c r="AG5" s="12"/>
      <c r="AH5" s="8" t="s">
        <v>62</v>
      </c>
      <c r="AI5" s="8" t="s">
        <v>63</v>
      </c>
      <c r="AJ5" s="8" t="s">
        <v>64</v>
      </c>
      <c r="AK5" s="8" t="s">
        <v>65</v>
      </c>
      <c r="AL5" s="89" t="s">
        <v>58</v>
      </c>
      <c r="AM5" s="89" t="s">
        <v>59</v>
      </c>
      <c r="AN5" s="89" t="s">
        <v>26</v>
      </c>
      <c r="AO5" s="89" t="s">
        <v>31</v>
      </c>
      <c r="AP5" s="8" t="s">
        <v>40</v>
      </c>
      <c r="AQ5" s="8" t="s">
        <v>39</v>
      </c>
      <c r="AR5" s="8" t="s">
        <v>55</v>
      </c>
      <c r="AS5" s="89" t="s">
        <v>60</v>
      </c>
      <c r="AT5" s="87" t="s">
        <v>61</v>
      </c>
    </row>
    <row r="6" spans="1:46" ht="36" customHeight="1" thickBot="1" thickTop="1">
      <c r="A6" s="97"/>
      <c r="B6" s="99" t="s">
        <v>1</v>
      </c>
      <c r="C6" s="100"/>
      <c r="D6" s="101"/>
      <c r="E6" s="67" t="s">
        <v>30</v>
      </c>
      <c r="F6" s="35" t="s">
        <v>7</v>
      </c>
      <c r="G6" s="99" t="s">
        <v>46</v>
      </c>
      <c r="H6" s="100"/>
      <c r="I6" s="100"/>
      <c r="J6" s="100"/>
      <c r="K6" s="100"/>
      <c r="L6" s="102"/>
      <c r="M6" s="35" t="s">
        <v>47</v>
      </c>
      <c r="N6" s="66" t="s">
        <v>10</v>
      </c>
      <c r="O6" s="68" t="s">
        <v>9</v>
      </c>
      <c r="Q6" s="15" t="s">
        <v>50</v>
      </c>
      <c r="R6" s="16">
        <v>1</v>
      </c>
      <c r="S6" s="90">
        <v>50.33</v>
      </c>
      <c r="T6" s="5">
        <v>10.1</v>
      </c>
      <c r="U6" s="5">
        <v>38</v>
      </c>
      <c r="V6" s="5">
        <v>0</v>
      </c>
      <c r="W6" s="5">
        <v>50</v>
      </c>
      <c r="X6" s="5">
        <v>58</v>
      </c>
      <c r="Y6" s="5">
        <v>0.34</v>
      </c>
      <c r="Z6" s="5">
        <v>56.24</v>
      </c>
      <c r="AA6" s="5">
        <v>51</v>
      </c>
      <c r="AB6" s="5">
        <v>50.34</v>
      </c>
      <c r="AC6" s="5">
        <v>40</v>
      </c>
      <c r="AD6" s="5">
        <v>60</v>
      </c>
      <c r="AE6" s="5">
        <v>100</v>
      </c>
      <c r="AF6" s="15" t="s">
        <v>56</v>
      </c>
      <c r="AG6" s="16">
        <v>1</v>
      </c>
      <c r="AH6" s="79">
        <v>234</v>
      </c>
      <c r="AI6" s="79">
        <v>4918</v>
      </c>
      <c r="AJ6" s="79">
        <v>945</v>
      </c>
      <c r="AK6" s="80">
        <v>2606</v>
      </c>
      <c r="AL6" s="79">
        <v>259.17999999999984</v>
      </c>
      <c r="AM6" s="79">
        <v>270</v>
      </c>
      <c r="AN6" s="79">
        <v>35</v>
      </c>
      <c r="AO6" s="79">
        <v>4896</v>
      </c>
      <c r="AP6" s="79">
        <v>11</v>
      </c>
      <c r="AQ6" s="79">
        <v>11</v>
      </c>
      <c r="AR6" s="79">
        <v>15</v>
      </c>
      <c r="AS6" s="79">
        <v>276</v>
      </c>
      <c r="AT6" s="81">
        <v>114</v>
      </c>
    </row>
    <row r="7" spans="1:46" ht="20.25" customHeight="1">
      <c r="A7" s="48" t="s">
        <v>3</v>
      </c>
      <c r="B7" s="26"/>
      <c r="C7" s="69" t="s">
        <v>51</v>
      </c>
      <c r="D7" s="52">
        <v>12</v>
      </c>
      <c r="E7" s="71">
        <f aca="true" t="shared" si="0" ref="E7:E19">B7/D7*100</f>
        <v>0</v>
      </c>
      <c r="F7" s="48" t="str">
        <f>IF(B7="","-",IF(E7&lt;S$6,"1",LOOKUP(E7,S$6:S$104,$R$6:$R$104)))</f>
        <v>-</v>
      </c>
      <c r="G7" s="26"/>
      <c r="H7" s="62" t="s">
        <v>29</v>
      </c>
      <c r="I7" s="30"/>
      <c r="J7" s="56" t="s">
        <v>28</v>
      </c>
      <c r="K7" s="19">
        <f aca="true" t="shared" si="1" ref="K7:K12">G7*60+I7</f>
        <v>0</v>
      </c>
      <c r="L7" s="19" t="s">
        <v>28</v>
      </c>
      <c r="M7" s="46" t="str">
        <f>IF(K7=0,"－",IF(K7&gt;AH$6,"1",IF(K7&lt;AH$104,"99",INDEX(AG$6:AG$104,MATCH(K7,AH$6:AH$104,-1)))))</f>
        <v>－</v>
      </c>
      <c r="N7" s="38">
        <v>1</v>
      </c>
      <c r="O7" s="39"/>
      <c r="Q7" s="17"/>
      <c r="R7" s="6">
        <v>2</v>
      </c>
      <c r="S7" s="11">
        <v>83</v>
      </c>
      <c r="T7" s="2">
        <v>20</v>
      </c>
      <c r="U7" s="2">
        <v>50</v>
      </c>
      <c r="V7" s="2">
        <v>0</v>
      </c>
      <c r="W7" s="92">
        <v>57.84</v>
      </c>
      <c r="X7" s="2">
        <v>67</v>
      </c>
      <c r="Y7" s="2">
        <v>33</v>
      </c>
      <c r="Z7" s="2">
        <v>73.04</v>
      </c>
      <c r="AA7" s="2">
        <v>100</v>
      </c>
      <c r="AB7" s="2">
        <v>67</v>
      </c>
      <c r="AC7" s="2">
        <v>40</v>
      </c>
      <c r="AD7" s="2">
        <v>60</v>
      </c>
      <c r="AE7" s="2">
        <v>100</v>
      </c>
      <c r="AF7" s="17"/>
      <c r="AG7" s="6">
        <v>2</v>
      </c>
      <c r="AH7" s="82">
        <v>204</v>
      </c>
      <c r="AI7" s="82">
        <v>3537</v>
      </c>
      <c r="AJ7" s="82">
        <v>819</v>
      </c>
      <c r="AK7" s="83">
        <v>2144</v>
      </c>
      <c r="AL7" s="82">
        <v>209.06000000000003</v>
      </c>
      <c r="AM7" s="82">
        <v>255</v>
      </c>
      <c r="AN7" s="82">
        <v>20</v>
      </c>
      <c r="AO7" s="82">
        <v>3762</v>
      </c>
      <c r="AP7" s="82"/>
      <c r="AQ7" s="82" t="s">
        <v>57</v>
      </c>
      <c r="AR7" s="82">
        <v>14</v>
      </c>
      <c r="AS7" s="82">
        <v>196</v>
      </c>
      <c r="AT7" s="84">
        <v>97</v>
      </c>
    </row>
    <row r="8" spans="1:46" ht="20.25" customHeight="1">
      <c r="A8" s="49" t="s">
        <v>4</v>
      </c>
      <c r="B8" s="27"/>
      <c r="C8" s="53" t="s">
        <v>27</v>
      </c>
      <c r="D8" s="53">
        <v>10</v>
      </c>
      <c r="E8" s="72">
        <f t="shared" si="0"/>
        <v>0</v>
      </c>
      <c r="F8" s="49" t="str">
        <f>IF(B8="","-",IF(E8&lt;T$6,"1",LOOKUP(E8,T$6:T$104,$R$6:$R$104)))</f>
        <v>-</v>
      </c>
      <c r="G8" s="27"/>
      <c r="H8" s="63" t="s">
        <v>41</v>
      </c>
      <c r="I8" s="30"/>
      <c r="J8" s="57" t="s">
        <v>42</v>
      </c>
      <c r="K8" s="19">
        <f t="shared" si="1"/>
        <v>0</v>
      </c>
      <c r="L8" s="20" t="s">
        <v>28</v>
      </c>
      <c r="M8" s="46" t="str">
        <f>IF(K8=0,"－",IF(K8&gt;AI$6,"1",IF(K8&lt;AI$104,"99",INDEX(AG$6:AG$104,MATCH(K8,AI$6:AI$104,-1)))))</f>
        <v>－</v>
      </c>
      <c r="N8" s="40">
        <v>1</v>
      </c>
      <c r="O8" s="41"/>
      <c r="Q8" s="17"/>
      <c r="R8" s="6">
        <v>3</v>
      </c>
      <c r="S8" s="11">
        <v>83</v>
      </c>
      <c r="T8" s="2">
        <v>20</v>
      </c>
      <c r="U8" s="2">
        <v>63</v>
      </c>
      <c r="V8" s="2">
        <v>0</v>
      </c>
      <c r="W8" s="2">
        <v>67</v>
      </c>
      <c r="X8" s="2">
        <v>67</v>
      </c>
      <c r="Y8" s="2">
        <v>33</v>
      </c>
      <c r="Z8" s="2">
        <v>76</v>
      </c>
      <c r="AA8" s="2">
        <v>100</v>
      </c>
      <c r="AB8" s="2">
        <v>67</v>
      </c>
      <c r="AC8" s="2">
        <v>60</v>
      </c>
      <c r="AD8" s="2">
        <v>61.2</v>
      </c>
      <c r="AE8" s="2">
        <v>100</v>
      </c>
      <c r="AF8" s="17"/>
      <c r="AG8" s="6">
        <v>3</v>
      </c>
      <c r="AH8" s="85">
        <v>181</v>
      </c>
      <c r="AI8" s="85">
        <v>3276</v>
      </c>
      <c r="AJ8" s="85">
        <v>726</v>
      </c>
      <c r="AK8" s="86">
        <v>1921</v>
      </c>
      <c r="AL8" s="85">
        <v>207.03</v>
      </c>
      <c r="AM8" s="85">
        <v>238</v>
      </c>
      <c r="AN8" s="85"/>
      <c r="AO8" s="85">
        <v>3350</v>
      </c>
      <c r="AP8" s="85">
        <v>10</v>
      </c>
      <c r="AQ8" s="85">
        <v>10</v>
      </c>
      <c r="AR8" s="85">
        <v>12</v>
      </c>
      <c r="AS8" s="85">
        <v>190</v>
      </c>
      <c r="AT8" s="75">
        <v>87</v>
      </c>
    </row>
    <row r="9" spans="1:46" ht="20.25" customHeight="1">
      <c r="A9" s="49" t="s">
        <v>52</v>
      </c>
      <c r="B9" s="27"/>
      <c r="C9" s="53" t="s">
        <v>27</v>
      </c>
      <c r="D9" s="53">
        <v>8</v>
      </c>
      <c r="E9" s="72">
        <f t="shared" si="0"/>
        <v>0</v>
      </c>
      <c r="F9" s="49" t="str">
        <f>IF(B9="","-",IF(E9&lt;U$6,"1",LOOKUP(E9,U$6:U$104,$R$6:$R$104)))</f>
        <v>-</v>
      </c>
      <c r="G9" s="27"/>
      <c r="H9" s="63" t="s">
        <v>41</v>
      </c>
      <c r="I9" s="30"/>
      <c r="J9" s="57" t="s">
        <v>42</v>
      </c>
      <c r="K9" s="19">
        <f t="shared" si="1"/>
        <v>0</v>
      </c>
      <c r="L9" s="20" t="s">
        <v>28</v>
      </c>
      <c r="M9" s="46" t="str">
        <f>IF(K9=0,"－",IF(K9&gt;AJ$6,"1",IF(K9&lt;AJ$104,"99",INDEX(AG$6:AG$104,MATCH(K9,AJ$6:AJ$104,-1)))))</f>
        <v>－</v>
      </c>
      <c r="N9" s="40">
        <v>1</v>
      </c>
      <c r="O9" s="41"/>
      <c r="Q9" s="17"/>
      <c r="R9" s="6">
        <v>4</v>
      </c>
      <c r="S9" s="91">
        <v>88.16</v>
      </c>
      <c r="T9" s="2">
        <v>20.8</v>
      </c>
      <c r="U9" s="2">
        <v>63</v>
      </c>
      <c r="V9" s="2">
        <v>20</v>
      </c>
      <c r="W9" s="2">
        <v>75</v>
      </c>
      <c r="X9" s="2">
        <v>75</v>
      </c>
      <c r="Y9" s="2">
        <v>50</v>
      </c>
      <c r="Z9" s="2">
        <v>79.08</v>
      </c>
      <c r="AA9" s="2">
        <v>100</v>
      </c>
      <c r="AB9" s="2">
        <v>67</v>
      </c>
      <c r="AC9" s="2">
        <v>60</v>
      </c>
      <c r="AD9" s="2">
        <v>80</v>
      </c>
      <c r="AE9" s="2">
        <v>100</v>
      </c>
      <c r="AF9" s="17"/>
      <c r="AG9" s="6">
        <v>4</v>
      </c>
      <c r="AH9" s="85">
        <v>172</v>
      </c>
      <c r="AI9" s="85">
        <v>3095</v>
      </c>
      <c r="AJ9" s="85">
        <v>623</v>
      </c>
      <c r="AK9" s="86">
        <v>1793</v>
      </c>
      <c r="AL9" s="85">
        <v>202.11999999999998</v>
      </c>
      <c r="AM9" s="85">
        <v>232</v>
      </c>
      <c r="AN9" s="85">
        <v>18</v>
      </c>
      <c r="AO9" s="85">
        <v>3189</v>
      </c>
      <c r="AP9" s="85"/>
      <c r="AQ9" s="85" t="s">
        <v>57</v>
      </c>
      <c r="AR9" s="85">
        <v>11</v>
      </c>
      <c r="AS9" s="85">
        <v>186</v>
      </c>
      <c r="AT9" s="75">
        <v>85</v>
      </c>
    </row>
    <row r="10" spans="1:46" ht="20.25" customHeight="1">
      <c r="A10" s="49" t="s">
        <v>5</v>
      </c>
      <c r="B10" s="27"/>
      <c r="C10" s="53" t="s">
        <v>27</v>
      </c>
      <c r="D10" s="53">
        <v>5</v>
      </c>
      <c r="E10" s="72">
        <f t="shared" si="0"/>
        <v>0</v>
      </c>
      <c r="F10" s="49" t="str">
        <f>IF(B10="","-",IF(E10&lt;V$6,"1",LOOKUP(E10,V$6:V$104,$R$6:$R$104)))</f>
        <v>-</v>
      </c>
      <c r="G10" s="27"/>
      <c r="H10" s="63" t="s">
        <v>41</v>
      </c>
      <c r="I10" s="30"/>
      <c r="J10" s="57" t="s">
        <v>42</v>
      </c>
      <c r="K10" s="19">
        <f t="shared" si="1"/>
        <v>0</v>
      </c>
      <c r="L10" s="20" t="s">
        <v>28</v>
      </c>
      <c r="M10" s="46" t="str">
        <f>IF(K10=0,"－",IF(K10&gt;AK$6,"1",IF(K10&lt;AK$104,"99",INDEX(AG$6:AG$104,MATCH(K10,AK$6:AK$104,-1)))))</f>
        <v>－</v>
      </c>
      <c r="N10" s="40">
        <v>1</v>
      </c>
      <c r="O10" s="41"/>
      <c r="Q10" s="17"/>
      <c r="R10" s="6">
        <v>5</v>
      </c>
      <c r="S10" s="10">
        <v>91.66</v>
      </c>
      <c r="T10" s="2">
        <v>30</v>
      </c>
      <c r="U10" s="2">
        <v>63</v>
      </c>
      <c r="V10" s="2">
        <v>20</v>
      </c>
      <c r="W10" s="92">
        <v>82.6</v>
      </c>
      <c r="X10" s="2">
        <v>75</v>
      </c>
      <c r="Y10" s="2">
        <v>50</v>
      </c>
      <c r="Z10" s="2">
        <v>80</v>
      </c>
      <c r="AA10" s="2">
        <v>100</v>
      </c>
      <c r="AB10" s="2">
        <v>67</v>
      </c>
      <c r="AC10" s="2">
        <v>60</v>
      </c>
      <c r="AD10" s="2">
        <v>80</v>
      </c>
      <c r="AE10" s="2">
        <v>100</v>
      </c>
      <c r="AF10" s="17"/>
      <c r="AG10" s="6">
        <v>5</v>
      </c>
      <c r="AH10" s="85">
        <v>153</v>
      </c>
      <c r="AI10" s="85">
        <v>2907</v>
      </c>
      <c r="AJ10" s="85">
        <v>579</v>
      </c>
      <c r="AK10" s="86">
        <v>1634</v>
      </c>
      <c r="AL10" s="85">
        <v>195.14999999999995</v>
      </c>
      <c r="AM10" s="85">
        <v>220</v>
      </c>
      <c r="AN10" s="85"/>
      <c r="AO10" s="85">
        <v>3062</v>
      </c>
      <c r="AP10" s="85"/>
      <c r="AQ10" s="85" t="s">
        <v>57</v>
      </c>
      <c r="AR10" s="85" t="s">
        <v>57</v>
      </c>
      <c r="AS10" s="85">
        <v>185</v>
      </c>
      <c r="AT10" s="75">
        <v>84</v>
      </c>
    </row>
    <row r="11" spans="1:46" ht="20.25" customHeight="1" thickBot="1">
      <c r="A11" s="50" t="s">
        <v>6</v>
      </c>
      <c r="B11" s="28"/>
      <c r="C11" s="54" t="s">
        <v>27</v>
      </c>
      <c r="D11" s="54">
        <v>12</v>
      </c>
      <c r="E11" s="73">
        <f t="shared" si="0"/>
        <v>0</v>
      </c>
      <c r="F11" s="50" t="str">
        <f>IF(B11="","-",IF(E11&lt;W$6,"1",LOOKUP(E11,W$6:W$104,$R$6:$R$104)))</f>
        <v>-</v>
      </c>
      <c r="G11" s="28"/>
      <c r="H11" s="64" t="s">
        <v>41</v>
      </c>
      <c r="I11" s="31"/>
      <c r="J11" s="58" t="s">
        <v>42</v>
      </c>
      <c r="K11" s="21">
        <f>(G11*60+I11)/2</f>
        <v>0</v>
      </c>
      <c r="L11" s="21" t="s">
        <v>28</v>
      </c>
      <c r="M11" s="47" t="str">
        <f>IF(K11=0,"－",IF(K11&gt;AL$6,"1",IF(K11&lt;AL$104,"99",INDEX(AG$6:AG$104,MATCH(K11,AL$6:AL$104,-1)))))</f>
        <v>－</v>
      </c>
      <c r="N11" s="42">
        <v>1</v>
      </c>
      <c r="O11" s="43"/>
      <c r="Q11" s="17"/>
      <c r="R11" s="6">
        <v>6</v>
      </c>
      <c r="S11" s="10">
        <v>91.66</v>
      </c>
      <c r="T11" s="2">
        <v>30</v>
      </c>
      <c r="U11" s="2">
        <v>75</v>
      </c>
      <c r="V11" s="2">
        <v>20</v>
      </c>
      <c r="W11" s="2">
        <v>83</v>
      </c>
      <c r="X11" s="2">
        <v>83</v>
      </c>
      <c r="Y11" s="2">
        <v>50</v>
      </c>
      <c r="Z11" s="2">
        <v>81</v>
      </c>
      <c r="AA11" s="2">
        <v>100</v>
      </c>
      <c r="AB11" s="2">
        <v>67</v>
      </c>
      <c r="AC11" s="2">
        <v>62.4</v>
      </c>
      <c r="AD11" s="2">
        <v>80</v>
      </c>
      <c r="AE11" s="2">
        <v>100</v>
      </c>
      <c r="AF11" s="17"/>
      <c r="AG11" s="6">
        <v>6</v>
      </c>
      <c r="AH11" s="85">
        <v>150</v>
      </c>
      <c r="AI11" s="85">
        <v>2657</v>
      </c>
      <c r="AJ11" s="85">
        <v>569</v>
      </c>
      <c r="AK11" s="86">
        <v>1565</v>
      </c>
      <c r="AL11" s="85">
        <v>183.72000000000003</v>
      </c>
      <c r="AM11" s="85">
        <v>215</v>
      </c>
      <c r="AN11" s="85" t="s">
        <v>57</v>
      </c>
      <c r="AO11" s="85">
        <v>2998</v>
      </c>
      <c r="AP11" s="85" t="s">
        <v>57</v>
      </c>
      <c r="AQ11" s="85" t="s">
        <v>57</v>
      </c>
      <c r="AR11" s="85">
        <v>11</v>
      </c>
      <c r="AS11" s="85">
        <v>178</v>
      </c>
      <c r="AT11" s="75">
        <v>82</v>
      </c>
    </row>
    <row r="12" spans="1:46" ht="20.25" customHeight="1">
      <c r="A12" s="51" t="s">
        <v>12</v>
      </c>
      <c r="B12" s="29"/>
      <c r="C12" s="55" t="s">
        <v>27</v>
      </c>
      <c r="D12" s="55">
        <v>12</v>
      </c>
      <c r="E12" s="74">
        <f t="shared" si="0"/>
        <v>0</v>
      </c>
      <c r="F12" s="51" t="str">
        <f>IF(B12="","-",IF(E12&lt;X$6,"1",LOOKUP(E12,X$6:X$104,$R$6:$R$104)))</f>
        <v>-</v>
      </c>
      <c r="G12" s="29"/>
      <c r="H12" s="65" t="s">
        <v>41</v>
      </c>
      <c r="I12" s="32"/>
      <c r="J12" s="59" t="s">
        <v>42</v>
      </c>
      <c r="K12" s="19">
        <f t="shared" si="1"/>
        <v>0</v>
      </c>
      <c r="L12" s="22" t="s">
        <v>28</v>
      </c>
      <c r="M12" s="46" t="str">
        <f>IF(K12=0,"－",IF(K12&gt;AM$6,"1",IF(K12&lt;AM$104,"99",INDEX(AG$6:AG$104,MATCH(K12,AM$6:AM$104,-1)))))</f>
        <v>－</v>
      </c>
      <c r="N12" s="44">
        <v>1</v>
      </c>
      <c r="O12" s="39"/>
      <c r="Q12" s="17"/>
      <c r="R12" s="6">
        <v>7</v>
      </c>
      <c r="S12" s="10">
        <v>91.66</v>
      </c>
      <c r="T12" s="2">
        <v>40</v>
      </c>
      <c r="U12" s="2">
        <v>75</v>
      </c>
      <c r="V12" s="2">
        <v>20</v>
      </c>
      <c r="W12" s="2">
        <v>83</v>
      </c>
      <c r="X12" s="2">
        <v>83</v>
      </c>
      <c r="Y12" s="2">
        <v>50</v>
      </c>
      <c r="Z12" s="2">
        <v>83</v>
      </c>
      <c r="AA12" s="2">
        <v>100</v>
      </c>
      <c r="AB12" s="2">
        <v>67</v>
      </c>
      <c r="AC12" s="2">
        <v>80</v>
      </c>
      <c r="AD12" s="2">
        <v>80</v>
      </c>
      <c r="AE12" s="2">
        <v>100</v>
      </c>
      <c r="AF12" s="17"/>
      <c r="AG12" s="6">
        <v>7</v>
      </c>
      <c r="AH12" s="85">
        <v>147</v>
      </c>
      <c r="AI12" s="85">
        <v>2628</v>
      </c>
      <c r="AJ12" s="85">
        <v>559</v>
      </c>
      <c r="AK12" s="86">
        <v>1476</v>
      </c>
      <c r="AL12" s="85">
        <v>176.14000000000004</v>
      </c>
      <c r="AM12" s="85">
        <v>210</v>
      </c>
      <c r="AN12" s="85">
        <v>17</v>
      </c>
      <c r="AO12" s="85">
        <v>2874</v>
      </c>
      <c r="AP12" s="85">
        <v>9</v>
      </c>
      <c r="AQ12" s="85" t="s">
        <v>57</v>
      </c>
      <c r="AR12" s="85">
        <v>10</v>
      </c>
      <c r="AS12" s="85">
        <v>174</v>
      </c>
      <c r="AT12" s="75">
        <v>81</v>
      </c>
    </row>
    <row r="13" spans="1:46" ht="20.25" customHeight="1">
      <c r="A13" s="49" t="s">
        <v>13</v>
      </c>
      <c r="B13" s="27"/>
      <c r="C13" s="53" t="s">
        <v>27</v>
      </c>
      <c r="D13" s="53">
        <v>6</v>
      </c>
      <c r="E13" s="72">
        <f t="shared" si="0"/>
        <v>0</v>
      </c>
      <c r="F13" s="49" t="str">
        <f>IF(B13="","-",IF(E13&lt;Y$6,"1",LOOKUP(E13,Y$6:Y$104,$R$6:$R$104)))</f>
        <v>-</v>
      </c>
      <c r="G13" s="27"/>
      <c r="H13" s="63" t="s">
        <v>41</v>
      </c>
      <c r="I13" s="30"/>
      <c r="J13" s="57" t="s">
        <v>42</v>
      </c>
      <c r="K13" s="20">
        <f>G13+I13/60</f>
        <v>0</v>
      </c>
      <c r="L13" s="20" t="s">
        <v>29</v>
      </c>
      <c r="M13" s="46" t="str">
        <f>IF(K13=0,"－",IF(K13&gt;AN$6,"1",IF(K13&lt;AN$104,"99",INDEX(AG$6:AG$104,MATCH(K13,AN$6:AN$104,-1)))))</f>
        <v>－</v>
      </c>
      <c r="N13" s="40">
        <v>1</v>
      </c>
      <c r="O13" s="41"/>
      <c r="Q13" s="17"/>
      <c r="R13" s="6">
        <v>8</v>
      </c>
      <c r="S13" s="10">
        <v>91.66</v>
      </c>
      <c r="T13" s="2">
        <v>40</v>
      </c>
      <c r="U13" s="2">
        <v>75</v>
      </c>
      <c r="V13" s="2">
        <v>20</v>
      </c>
      <c r="W13" s="2">
        <v>83</v>
      </c>
      <c r="X13" s="2">
        <v>83</v>
      </c>
      <c r="Y13" s="2">
        <v>52.72</v>
      </c>
      <c r="Z13" s="2">
        <v>83</v>
      </c>
      <c r="AA13" s="2">
        <v>100</v>
      </c>
      <c r="AB13" s="2">
        <v>67</v>
      </c>
      <c r="AC13" s="2">
        <v>80</v>
      </c>
      <c r="AD13" s="2">
        <v>80</v>
      </c>
      <c r="AE13" s="2">
        <v>100</v>
      </c>
      <c r="AF13" s="17"/>
      <c r="AG13" s="6">
        <v>8</v>
      </c>
      <c r="AH13" s="85">
        <v>141</v>
      </c>
      <c r="AI13" s="85">
        <v>2424</v>
      </c>
      <c r="AJ13" s="85">
        <v>538</v>
      </c>
      <c r="AK13" s="86">
        <v>1434</v>
      </c>
      <c r="AL13" s="85">
        <v>170.08</v>
      </c>
      <c r="AM13" s="85">
        <v>203</v>
      </c>
      <c r="AN13" s="85" t="s">
        <v>57</v>
      </c>
      <c r="AO13" s="85">
        <v>2840</v>
      </c>
      <c r="AP13" s="85"/>
      <c r="AQ13" s="85" t="s">
        <v>57</v>
      </c>
      <c r="AR13" s="85" t="s">
        <v>57</v>
      </c>
      <c r="AS13" s="85">
        <v>163</v>
      </c>
      <c r="AT13" s="75">
        <v>79</v>
      </c>
    </row>
    <row r="14" spans="1:46" ht="20.25" customHeight="1">
      <c r="A14" s="49" t="s">
        <v>14</v>
      </c>
      <c r="B14" s="27"/>
      <c r="C14" s="53" t="s">
        <v>27</v>
      </c>
      <c r="D14" s="53">
        <v>176</v>
      </c>
      <c r="E14" s="72">
        <f t="shared" si="0"/>
        <v>0</v>
      </c>
      <c r="F14" s="49" t="str">
        <f>IF(B14="","-",IF(E14&lt;Z$6,"1",LOOKUP(E14,Z$6:Z$104,$R$6:$R$104)))</f>
        <v>-</v>
      </c>
      <c r="G14" s="27"/>
      <c r="H14" s="63" t="s">
        <v>41</v>
      </c>
      <c r="I14" s="30"/>
      <c r="J14" s="57" t="s">
        <v>42</v>
      </c>
      <c r="K14" s="20">
        <f>G14*60+I14</f>
        <v>0</v>
      </c>
      <c r="L14" s="20" t="s">
        <v>28</v>
      </c>
      <c r="M14" s="46" t="str">
        <f>IF(K14=0,"－",IF(K14&gt;AO$6,"1",IF(K14&lt;AO$104,"99",INDEX(AG$6:AG$104,MATCH(K14,AO$6:AO$104,-1)))))</f>
        <v>－</v>
      </c>
      <c r="N14" s="40">
        <v>1</v>
      </c>
      <c r="O14" s="41"/>
      <c r="Q14" s="17"/>
      <c r="R14" s="6">
        <v>9</v>
      </c>
      <c r="S14" s="10">
        <v>91.66</v>
      </c>
      <c r="T14" s="2">
        <v>40</v>
      </c>
      <c r="U14" s="2">
        <v>75</v>
      </c>
      <c r="V14" s="2">
        <v>20</v>
      </c>
      <c r="W14" s="2">
        <v>83</v>
      </c>
      <c r="X14" s="2">
        <v>83</v>
      </c>
      <c r="Y14" s="2">
        <v>67</v>
      </c>
      <c r="Z14" s="2">
        <v>83.36</v>
      </c>
      <c r="AA14" s="2">
        <v>100</v>
      </c>
      <c r="AB14" s="2">
        <v>67</v>
      </c>
      <c r="AC14" s="2">
        <v>80</v>
      </c>
      <c r="AD14" s="2">
        <v>80</v>
      </c>
      <c r="AE14" s="2">
        <v>100</v>
      </c>
      <c r="AF14" s="17"/>
      <c r="AG14" s="6">
        <v>9</v>
      </c>
      <c r="AH14" s="85">
        <v>138</v>
      </c>
      <c r="AI14" s="85">
        <v>2309</v>
      </c>
      <c r="AJ14" s="85">
        <v>530</v>
      </c>
      <c r="AK14" s="86">
        <v>1351</v>
      </c>
      <c r="AL14" s="85">
        <v>158.45000000000002</v>
      </c>
      <c r="AM14" s="85">
        <v>200</v>
      </c>
      <c r="AN14" s="85">
        <v>16</v>
      </c>
      <c r="AO14" s="85">
        <v>2766</v>
      </c>
      <c r="AP14" s="85" t="s">
        <v>57</v>
      </c>
      <c r="AQ14" s="85" t="s">
        <v>57</v>
      </c>
      <c r="AR14" s="85">
        <v>10</v>
      </c>
      <c r="AS14" s="85">
        <v>159</v>
      </c>
      <c r="AT14" s="75">
        <v>74</v>
      </c>
    </row>
    <row r="15" spans="1:46" ht="20.25" customHeight="1" thickBot="1">
      <c r="A15" s="50" t="s">
        <v>15</v>
      </c>
      <c r="B15" s="28"/>
      <c r="C15" s="54" t="s">
        <v>27</v>
      </c>
      <c r="D15" s="54">
        <v>2</v>
      </c>
      <c r="E15" s="73">
        <f t="shared" si="0"/>
        <v>0</v>
      </c>
      <c r="F15" s="50" t="str">
        <f>IF(B15="","-",IF(E15&lt;AA$6,"1",LOOKUP(E15,AA$6:AA$104,$R$6:$R$104)))</f>
        <v>-</v>
      </c>
      <c r="G15" s="28"/>
      <c r="H15" s="64" t="s">
        <v>41</v>
      </c>
      <c r="I15" s="31"/>
      <c r="J15" s="58" t="s">
        <v>42</v>
      </c>
      <c r="K15" s="23">
        <f>G15+I15/60</f>
        <v>0</v>
      </c>
      <c r="L15" s="21" t="s">
        <v>29</v>
      </c>
      <c r="M15" s="47" t="str">
        <f>IF(K15=0,"－",IF(K15&gt;AP$6,"1",IF(K15&lt;AP$104,"99",INDEX(AG$6:AG$104,MATCH(K15,AP$6:AP$104,-1)))))</f>
        <v>－</v>
      </c>
      <c r="N15" s="42">
        <v>1</v>
      </c>
      <c r="O15" s="43"/>
      <c r="Q15" s="17"/>
      <c r="R15" s="6">
        <v>10</v>
      </c>
      <c r="S15" s="10">
        <v>91.66</v>
      </c>
      <c r="T15" s="2">
        <v>40</v>
      </c>
      <c r="U15" s="2">
        <v>75</v>
      </c>
      <c r="V15" s="2">
        <v>20</v>
      </c>
      <c r="W15" s="2">
        <v>83</v>
      </c>
      <c r="X15" s="2">
        <v>83</v>
      </c>
      <c r="Y15" s="2">
        <v>67</v>
      </c>
      <c r="Z15" s="2">
        <v>85</v>
      </c>
      <c r="AA15" s="2">
        <v>100</v>
      </c>
      <c r="AB15" s="2">
        <v>67</v>
      </c>
      <c r="AC15" s="2">
        <v>80</v>
      </c>
      <c r="AD15" s="2">
        <v>80</v>
      </c>
      <c r="AE15" s="2">
        <v>100</v>
      </c>
      <c r="AF15" s="17"/>
      <c r="AG15" s="6">
        <v>10</v>
      </c>
      <c r="AH15" s="85">
        <v>136</v>
      </c>
      <c r="AI15" s="85">
        <v>2256</v>
      </c>
      <c r="AJ15" s="85">
        <v>502</v>
      </c>
      <c r="AK15" s="86">
        <v>1312</v>
      </c>
      <c r="AL15" s="85">
        <v>156.1</v>
      </c>
      <c r="AM15" s="85">
        <v>195</v>
      </c>
      <c r="AN15" s="85" t="s">
        <v>57</v>
      </c>
      <c r="AO15" s="85">
        <v>2726</v>
      </c>
      <c r="AP15" s="85" t="s">
        <v>57</v>
      </c>
      <c r="AQ15" s="85" t="s">
        <v>57</v>
      </c>
      <c r="AR15" s="85" t="s">
        <v>57</v>
      </c>
      <c r="AS15" s="85">
        <v>156</v>
      </c>
      <c r="AT15" s="75">
        <v>73</v>
      </c>
    </row>
    <row r="16" spans="1:46" ht="20.25" customHeight="1">
      <c r="A16" s="51" t="s">
        <v>16</v>
      </c>
      <c r="B16" s="29"/>
      <c r="C16" s="55" t="s">
        <v>27</v>
      </c>
      <c r="D16" s="55">
        <v>6</v>
      </c>
      <c r="E16" s="74">
        <f t="shared" si="0"/>
        <v>0</v>
      </c>
      <c r="F16" s="51" t="str">
        <f>IF(B16="","-",IF(E16&lt;AB$6,"1",LOOKUP(E16,AB$6:AB$104,$R$6:$R$104)))</f>
        <v>-</v>
      </c>
      <c r="G16" s="29"/>
      <c r="H16" s="65" t="s">
        <v>41</v>
      </c>
      <c r="I16" s="33"/>
      <c r="J16" s="60" t="s">
        <v>42</v>
      </c>
      <c r="K16" s="24">
        <f>G16+I16/60</f>
        <v>0</v>
      </c>
      <c r="L16" s="24" t="s">
        <v>29</v>
      </c>
      <c r="M16" s="46" t="str">
        <f>IF(K16=0,"－",IF(K16&gt;AQ$6,"1",IF(K16&lt;AQ$104,"99",INDEX(AG$6:AG$104,MATCH(K16,AQ$6:AQ$104,-1)))))</f>
        <v>－</v>
      </c>
      <c r="N16" s="44">
        <v>1</v>
      </c>
      <c r="O16" s="39"/>
      <c r="Q16" s="17"/>
      <c r="R16" s="6">
        <v>11</v>
      </c>
      <c r="S16" s="10">
        <v>91.66</v>
      </c>
      <c r="T16" s="2">
        <v>40</v>
      </c>
      <c r="U16" s="2">
        <v>75</v>
      </c>
      <c r="V16" s="2">
        <v>20</v>
      </c>
      <c r="W16" s="92">
        <v>87.45</v>
      </c>
      <c r="X16" s="2">
        <v>83</v>
      </c>
      <c r="Y16" s="2">
        <v>67</v>
      </c>
      <c r="Z16" s="2">
        <v>85</v>
      </c>
      <c r="AA16" s="2">
        <v>100</v>
      </c>
      <c r="AB16" s="2">
        <v>83</v>
      </c>
      <c r="AC16" s="2">
        <v>80</v>
      </c>
      <c r="AD16" s="2">
        <v>80</v>
      </c>
      <c r="AE16" s="2">
        <v>100</v>
      </c>
      <c r="AF16" s="17"/>
      <c r="AG16" s="6">
        <v>11</v>
      </c>
      <c r="AH16" s="85">
        <v>134</v>
      </c>
      <c r="AI16" s="85">
        <v>2207</v>
      </c>
      <c r="AJ16" s="85">
        <v>490</v>
      </c>
      <c r="AK16" s="86">
        <v>1249</v>
      </c>
      <c r="AL16" s="85">
        <v>155.11</v>
      </c>
      <c r="AM16" s="85">
        <v>194</v>
      </c>
      <c r="AN16" s="85" t="s">
        <v>57</v>
      </c>
      <c r="AO16" s="85">
        <v>2669</v>
      </c>
      <c r="AP16" s="85" t="s">
        <v>57</v>
      </c>
      <c r="AQ16" s="85" t="s">
        <v>57</v>
      </c>
      <c r="AR16" s="85" t="s">
        <v>57</v>
      </c>
      <c r="AS16" s="85">
        <v>153</v>
      </c>
      <c r="AT16" s="75">
        <v>71</v>
      </c>
    </row>
    <row r="17" spans="1:46" ht="20.25" customHeight="1">
      <c r="A17" s="48" t="s">
        <v>53</v>
      </c>
      <c r="B17" s="26"/>
      <c r="C17" s="52" t="s">
        <v>27</v>
      </c>
      <c r="D17" s="52">
        <v>5</v>
      </c>
      <c r="E17" s="71">
        <f t="shared" si="0"/>
        <v>0</v>
      </c>
      <c r="F17" s="48" t="str">
        <f>IF(B17="","-",IF(E17&lt;AC$6,"1",LOOKUP(E17,AC$6:AC$104,$R$6:$R$104)))</f>
        <v>-</v>
      </c>
      <c r="G17" s="26"/>
      <c r="H17" s="62" t="s">
        <v>41</v>
      </c>
      <c r="I17" s="34"/>
      <c r="J17" s="61" t="s">
        <v>42</v>
      </c>
      <c r="K17" s="25">
        <f>G17+I17/60</f>
        <v>0</v>
      </c>
      <c r="L17" s="25" t="s">
        <v>29</v>
      </c>
      <c r="M17" s="46" t="str">
        <f>IF(K17=0,"－",IF(K17&gt;AR$6,"1",IF(K17&lt;AR$104,"99",INDEX(AG$6:AG$104,MATCH(K17,AR$6:AR$104,-1)))))</f>
        <v>－</v>
      </c>
      <c r="N17" s="38">
        <v>1</v>
      </c>
      <c r="O17" s="41"/>
      <c r="Q17" s="17"/>
      <c r="R17" s="6">
        <v>12</v>
      </c>
      <c r="S17" s="10">
        <v>91.66</v>
      </c>
      <c r="T17" s="2">
        <v>40</v>
      </c>
      <c r="U17" s="2">
        <v>75</v>
      </c>
      <c r="V17" s="2">
        <v>20</v>
      </c>
      <c r="W17" s="2">
        <v>92</v>
      </c>
      <c r="X17" s="2">
        <v>83</v>
      </c>
      <c r="Y17" s="2">
        <v>67</v>
      </c>
      <c r="Z17" s="2">
        <v>86</v>
      </c>
      <c r="AA17" s="2">
        <v>100</v>
      </c>
      <c r="AB17" s="2">
        <v>83</v>
      </c>
      <c r="AC17" s="2">
        <v>80</v>
      </c>
      <c r="AD17" s="2">
        <v>80</v>
      </c>
      <c r="AE17" s="2">
        <v>100</v>
      </c>
      <c r="AF17" s="17"/>
      <c r="AG17" s="6">
        <v>12</v>
      </c>
      <c r="AH17" s="85">
        <v>131</v>
      </c>
      <c r="AI17" s="85">
        <v>2136</v>
      </c>
      <c r="AJ17" s="85">
        <v>466</v>
      </c>
      <c r="AK17" s="86">
        <v>1213</v>
      </c>
      <c r="AL17" s="85">
        <v>151.36</v>
      </c>
      <c r="AM17" s="85">
        <v>187</v>
      </c>
      <c r="AN17" s="85" t="s">
        <v>57</v>
      </c>
      <c r="AO17" s="85">
        <v>2645</v>
      </c>
      <c r="AP17" s="85">
        <v>8</v>
      </c>
      <c r="AQ17" s="85" t="s">
        <v>57</v>
      </c>
      <c r="AR17" s="85" t="s">
        <v>57</v>
      </c>
      <c r="AS17" s="85">
        <v>151</v>
      </c>
      <c r="AT17" s="75"/>
    </row>
    <row r="18" spans="1:46" ht="20.25" customHeight="1">
      <c r="A18" s="49" t="s">
        <v>17</v>
      </c>
      <c r="B18" s="27"/>
      <c r="C18" s="53" t="s">
        <v>27</v>
      </c>
      <c r="D18" s="53">
        <v>5</v>
      </c>
      <c r="E18" s="72">
        <f t="shared" si="0"/>
        <v>0</v>
      </c>
      <c r="F18" s="49" t="str">
        <f>IF(B18="","-",IF(E18&lt;AD$6,"1",LOOKUP(E18,AD$6:AD$104,$R$6:$R$104)))</f>
        <v>-</v>
      </c>
      <c r="G18" s="27"/>
      <c r="H18" s="63" t="s">
        <v>41</v>
      </c>
      <c r="I18" s="30"/>
      <c r="J18" s="57" t="s">
        <v>42</v>
      </c>
      <c r="K18" s="20">
        <f>G18*60+I18</f>
        <v>0</v>
      </c>
      <c r="L18" s="20" t="s">
        <v>28</v>
      </c>
      <c r="M18" s="46" t="str">
        <f>IF(K18=0,"－",IF(K18&gt;AS$6,"1",IF(K18&lt;AS$104,"99",INDEX(AG$6:AG$104,MATCH(K18,AS$6:AS$104,-1)))))</f>
        <v>－</v>
      </c>
      <c r="N18" s="40">
        <v>1</v>
      </c>
      <c r="O18" s="41"/>
      <c r="Q18" s="17"/>
      <c r="R18" s="6">
        <v>13</v>
      </c>
      <c r="S18" s="94">
        <v>100</v>
      </c>
      <c r="T18" s="2">
        <v>40</v>
      </c>
      <c r="U18" s="2">
        <v>75</v>
      </c>
      <c r="V18" s="2">
        <v>20</v>
      </c>
      <c r="W18" s="2">
        <v>92</v>
      </c>
      <c r="X18" s="2">
        <v>83</v>
      </c>
      <c r="Y18" s="2">
        <v>67</v>
      </c>
      <c r="Z18" s="2">
        <v>86</v>
      </c>
      <c r="AA18" s="2">
        <v>100</v>
      </c>
      <c r="AB18" s="2">
        <v>83</v>
      </c>
      <c r="AC18" s="2">
        <v>80</v>
      </c>
      <c r="AD18" s="2">
        <v>80</v>
      </c>
      <c r="AE18" s="2">
        <v>100</v>
      </c>
      <c r="AF18" s="17"/>
      <c r="AG18" s="6">
        <v>13</v>
      </c>
      <c r="AH18" s="85">
        <v>129</v>
      </c>
      <c r="AI18" s="85">
        <v>1997</v>
      </c>
      <c r="AJ18" s="85">
        <v>444</v>
      </c>
      <c r="AK18" s="86">
        <v>1166</v>
      </c>
      <c r="AL18" s="85">
        <v>150.13</v>
      </c>
      <c r="AM18" s="85">
        <v>182</v>
      </c>
      <c r="AN18" s="85"/>
      <c r="AO18" s="85">
        <v>2614</v>
      </c>
      <c r="AP18" s="85" t="s">
        <v>57</v>
      </c>
      <c r="AQ18" s="85" t="s">
        <v>57</v>
      </c>
      <c r="AR18" s="85"/>
      <c r="AS18" s="85">
        <v>151</v>
      </c>
      <c r="AT18" s="75">
        <v>70</v>
      </c>
    </row>
    <row r="19" spans="1:46" ht="20.25" customHeight="1" thickBot="1">
      <c r="A19" s="50" t="s">
        <v>54</v>
      </c>
      <c r="B19" s="28"/>
      <c r="C19" s="54" t="s">
        <v>27</v>
      </c>
      <c r="D19" s="54">
        <v>2</v>
      </c>
      <c r="E19" s="73">
        <f t="shared" si="0"/>
        <v>0</v>
      </c>
      <c r="F19" s="50" t="str">
        <f>IF(B19="","-",IF(E19&lt;AE$6,"1",LOOKUP(E19,AE$6:AE$104,$R$6:$R$104)))</f>
        <v>-</v>
      </c>
      <c r="G19" s="28"/>
      <c r="H19" s="64" t="s">
        <v>41</v>
      </c>
      <c r="I19" s="31"/>
      <c r="J19" s="58" t="s">
        <v>42</v>
      </c>
      <c r="K19" s="21">
        <f>G19*60+I19</f>
        <v>0</v>
      </c>
      <c r="L19" s="21" t="s">
        <v>28</v>
      </c>
      <c r="M19" s="47" t="str">
        <f>IF(K19=0,"－",IF(K19&gt;AT$6,"1",IF(K19&lt;AT$104,"99",INDEX(AG$6:AG$104,MATCH(K19,AT$6:AT$104,-1)))))</f>
        <v>－</v>
      </c>
      <c r="N19" s="42">
        <v>1</v>
      </c>
      <c r="O19" s="43"/>
      <c r="Q19" s="17"/>
      <c r="R19" s="6">
        <v>14</v>
      </c>
      <c r="S19" s="11">
        <v>100</v>
      </c>
      <c r="T19" s="2">
        <v>44.24</v>
      </c>
      <c r="U19" s="2">
        <v>78.64</v>
      </c>
      <c r="V19" s="2">
        <v>20</v>
      </c>
      <c r="W19" s="2">
        <v>92</v>
      </c>
      <c r="X19" s="2">
        <v>83</v>
      </c>
      <c r="Y19" s="2">
        <v>67</v>
      </c>
      <c r="Z19" s="2">
        <v>87</v>
      </c>
      <c r="AA19" s="2">
        <v>100</v>
      </c>
      <c r="AB19" s="2">
        <v>83</v>
      </c>
      <c r="AC19" s="2">
        <v>80</v>
      </c>
      <c r="AD19" s="2">
        <v>80</v>
      </c>
      <c r="AE19" s="2">
        <v>100</v>
      </c>
      <c r="AF19" s="17"/>
      <c r="AG19" s="6">
        <v>14</v>
      </c>
      <c r="AH19" s="85">
        <v>128</v>
      </c>
      <c r="AI19" s="85">
        <v>1981</v>
      </c>
      <c r="AJ19" s="85">
        <v>431</v>
      </c>
      <c r="AK19" s="86">
        <v>1146</v>
      </c>
      <c r="AL19" s="85">
        <v>146.55999999999995</v>
      </c>
      <c r="AM19" s="85">
        <v>180</v>
      </c>
      <c r="AN19" s="85">
        <v>15</v>
      </c>
      <c r="AO19" s="85">
        <v>2484</v>
      </c>
      <c r="AP19" s="85" t="s">
        <v>57</v>
      </c>
      <c r="AQ19" s="85" t="s">
        <v>57</v>
      </c>
      <c r="AR19" s="85">
        <v>9</v>
      </c>
      <c r="AS19" s="85">
        <v>150</v>
      </c>
      <c r="AT19" s="75">
        <v>69</v>
      </c>
    </row>
    <row r="20" spans="2:46" ht="20.25" customHeight="1">
      <c r="B20" s="45" t="s">
        <v>43</v>
      </c>
      <c r="Q20" s="17"/>
      <c r="R20" s="6">
        <v>15</v>
      </c>
      <c r="S20" s="11">
        <v>100</v>
      </c>
      <c r="T20" s="2">
        <v>50</v>
      </c>
      <c r="U20" s="2">
        <v>88</v>
      </c>
      <c r="V20" s="2">
        <v>20</v>
      </c>
      <c r="W20" s="2">
        <v>92</v>
      </c>
      <c r="X20" s="2">
        <v>83</v>
      </c>
      <c r="Y20" s="2">
        <v>67</v>
      </c>
      <c r="Z20" s="2">
        <v>87</v>
      </c>
      <c r="AA20" s="2">
        <v>100</v>
      </c>
      <c r="AB20" s="2">
        <v>83</v>
      </c>
      <c r="AC20" s="2">
        <v>80</v>
      </c>
      <c r="AD20" s="2">
        <v>86</v>
      </c>
      <c r="AE20" s="2">
        <v>100</v>
      </c>
      <c r="AF20" s="17"/>
      <c r="AG20" s="6">
        <v>15</v>
      </c>
      <c r="AH20" s="85">
        <v>127</v>
      </c>
      <c r="AI20" s="85">
        <v>1926</v>
      </c>
      <c r="AJ20" s="85">
        <v>408</v>
      </c>
      <c r="AK20" s="86">
        <v>1099</v>
      </c>
      <c r="AL20" s="85">
        <v>146</v>
      </c>
      <c r="AM20" s="85">
        <v>178</v>
      </c>
      <c r="AN20" s="85" t="s">
        <v>57</v>
      </c>
      <c r="AO20" s="85">
        <v>2442</v>
      </c>
      <c r="AP20" s="85" t="s">
        <v>57</v>
      </c>
      <c r="AQ20" s="85" t="s">
        <v>57</v>
      </c>
      <c r="AR20" s="85" t="s">
        <v>57</v>
      </c>
      <c r="AS20" s="85">
        <v>149</v>
      </c>
      <c r="AT20" s="75">
        <v>68</v>
      </c>
    </row>
    <row r="21" spans="2:46" ht="20.25" customHeight="1">
      <c r="B21" s="45" t="s">
        <v>49</v>
      </c>
      <c r="Q21" s="17"/>
      <c r="R21" s="6">
        <v>16</v>
      </c>
      <c r="S21" s="11">
        <v>100</v>
      </c>
      <c r="T21" s="2">
        <v>50</v>
      </c>
      <c r="U21" s="2">
        <v>88</v>
      </c>
      <c r="V21" s="2">
        <v>20</v>
      </c>
      <c r="W21" s="2">
        <v>92</v>
      </c>
      <c r="X21" s="2">
        <v>92</v>
      </c>
      <c r="Y21" s="2">
        <v>67</v>
      </c>
      <c r="Z21" s="2">
        <v>88</v>
      </c>
      <c r="AA21" s="2">
        <v>100</v>
      </c>
      <c r="AB21" s="2">
        <v>83</v>
      </c>
      <c r="AC21" s="2">
        <v>80</v>
      </c>
      <c r="AD21" s="2">
        <v>100</v>
      </c>
      <c r="AE21" s="2">
        <v>100</v>
      </c>
      <c r="AF21" s="17"/>
      <c r="AG21" s="6">
        <v>16</v>
      </c>
      <c r="AH21" s="85">
        <v>126</v>
      </c>
      <c r="AI21" s="85">
        <v>1910</v>
      </c>
      <c r="AJ21" s="85">
        <v>402</v>
      </c>
      <c r="AK21" s="86">
        <v>1092</v>
      </c>
      <c r="AL21" s="85">
        <v>144.32</v>
      </c>
      <c r="AM21" s="85">
        <v>176</v>
      </c>
      <c r="AN21" s="85" t="s">
        <v>57</v>
      </c>
      <c r="AO21" s="85">
        <v>2377</v>
      </c>
      <c r="AP21" s="85" t="s">
        <v>57</v>
      </c>
      <c r="AQ21" s="85" t="s">
        <v>57</v>
      </c>
      <c r="AR21" s="85" t="s">
        <v>57</v>
      </c>
      <c r="AS21" s="85"/>
      <c r="AT21" s="75"/>
    </row>
    <row r="22" spans="2:46" ht="20.25" customHeight="1">
      <c r="B22" s="93" t="s">
        <v>48</v>
      </c>
      <c r="Q22" s="17"/>
      <c r="R22" s="6">
        <v>17</v>
      </c>
      <c r="S22" s="11">
        <v>100</v>
      </c>
      <c r="T22" s="2">
        <v>50</v>
      </c>
      <c r="U22" s="2">
        <v>88</v>
      </c>
      <c r="V22" s="2">
        <v>20</v>
      </c>
      <c r="W22" s="2">
        <v>92</v>
      </c>
      <c r="X22" s="2">
        <v>92</v>
      </c>
      <c r="Y22" s="2">
        <v>67</v>
      </c>
      <c r="Z22" s="2">
        <v>88.34</v>
      </c>
      <c r="AA22" s="2">
        <v>100</v>
      </c>
      <c r="AB22" s="2">
        <v>83</v>
      </c>
      <c r="AC22" s="2">
        <v>80</v>
      </c>
      <c r="AD22" s="2">
        <v>100</v>
      </c>
      <c r="AE22" s="2">
        <v>100</v>
      </c>
      <c r="AF22" s="17"/>
      <c r="AG22" s="6">
        <v>17</v>
      </c>
      <c r="AH22" s="85">
        <v>125</v>
      </c>
      <c r="AI22" s="85">
        <v>1798</v>
      </c>
      <c r="AJ22" s="85">
        <v>386</v>
      </c>
      <c r="AK22" s="86">
        <v>1062</v>
      </c>
      <c r="AL22" s="85">
        <v>140.50999999999996</v>
      </c>
      <c r="AM22" s="85">
        <v>171</v>
      </c>
      <c r="AN22" s="85" t="s">
        <v>57</v>
      </c>
      <c r="AO22" s="85">
        <v>2363</v>
      </c>
      <c r="AP22" s="85" t="s">
        <v>57</v>
      </c>
      <c r="AQ22" s="85" t="s">
        <v>57</v>
      </c>
      <c r="AR22" s="85" t="s">
        <v>57</v>
      </c>
      <c r="AS22" s="85">
        <v>148</v>
      </c>
      <c r="AT22" s="75"/>
    </row>
    <row r="23" spans="2:46" ht="20.25" customHeight="1">
      <c r="B23" s="70" t="s">
        <v>45</v>
      </c>
      <c r="Q23" s="17"/>
      <c r="R23" s="6">
        <v>18</v>
      </c>
      <c r="S23" s="11">
        <v>100</v>
      </c>
      <c r="T23" s="2">
        <v>50</v>
      </c>
      <c r="U23" s="2">
        <v>88</v>
      </c>
      <c r="V23" s="2">
        <v>20</v>
      </c>
      <c r="W23" s="2">
        <v>92</v>
      </c>
      <c r="X23" s="2">
        <v>92</v>
      </c>
      <c r="Y23" s="2">
        <v>67</v>
      </c>
      <c r="Z23" s="2">
        <v>89</v>
      </c>
      <c r="AA23" s="2">
        <v>100</v>
      </c>
      <c r="AB23" s="2">
        <v>83</v>
      </c>
      <c r="AC23" s="2">
        <v>80</v>
      </c>
      <c r="AD23" s="2">
        <v>100</v>
      </c>
      <c r="AE23" s="2">
        <v>100</v>
      </c>
      <c r="AF23" s="17"/>
      <c r="AG23" s="6">
        <v>18</v>
      </c>
      <c r="AH23" s="85">
        <v>121</v>
      </c>
      <c r="AI23" s="85">
        <v>1745</v>
      </c>
      <c r="AJ23" s="85">
        <v>378</v>
      </c>
      <c r="AK23" s="86">
        <v>1030</v>
      </c>
      <c r="AL23" s="85">
        <v>138.17999999999998</v>
      </c>
      <c r="AM23" s="85">
        <v>169</v>
      </c>
      <c r="AN23" s="85" t="s">
        <v>57</v>
      </c>
      <c r="AO23" s="85">
        <v>2319</v>
      </c>
      <c r="AP23" s="85" t="s">
        <v>57</v>
      </c>
      <c r="AQ23" s="85" t="s">
        <v>57</v>
      </c>
      <c r="AR23" s="85" t="s">
        <v>57</v>
      </c>
      <c r="AS23" s="85">
        <v>147</v>
      </c>
      <c r="AT23" s="75">
        <v>67</v>
      </c>
    </row>
    <row r="24" spans="17:46" ht="13.5">
      <c r="Q24" s="17"/>
      <c r="R24" s="6">
        <v>19</v>
      </c>
      <c r="S24" s="11">
        <v>100</v>
      </c>
      <c r="T24" s="2">
        <v>50</v>
      </c>
      <c r="U24" s="2">
        <v>88</v>
      </c>
      <c r="V24" s="2">
        <v>40</v>
      </c>
      <c r="W24" s="2">
        <v>92</v>
      </c>
      <c r="X24" s="2">
        <v>92</v>
      </c>
      <c r="Y24" s="2">
        <v>67</v>
      </c>
      <c r="Z24" s="2">
        <v>89</v>
      </c>
      <c r="AA24" s="2">
        <v>100</v>
      </c>
      <c r="AB24" s="2">
        <v>83</v>
      </c>
      <c r="AC24" s="2">
        <v>80</v>
      </c>
      <c r="AD24" s="2">
        <v>100</v>
      </c>
      <c r="AE24" s="2">
        <v>100</v>
      </c>
      <c r="AF24" s="17"/>
      <c r="AG24" s="6">
        <v>19</v>
      </c>
      <c r="AH24" s="85">
        <v>120</v>
      </c>
      <c r="AI24" s="85">
        <v>1692</v>
      </c>
      <c r="AJ24" s="85">
        <v>369</v>
      </c>
      <c r="AK24" s="86">
        <v>1018</v>
      </c>
      <c r="AL24" s="85">
        <v>134.57</v>
      </c>
      <c r="AM24" s="85">
        <v>168</v>
      </c>
      <c r="AN24" s="85">
        <v>14</v>
      </c>
      <c r="AO24" s="85">
        <v>2304</v>
      </c>
      <c r="AP24" s="85" t="s">
        <v>57</v>
      </c>
      <c r="AQ24" s="85" t="s">
        <v>57</v>
      </c>
      <c r="AR24" s="85" t="s">
        <v>57</v>
      </c>
      <c r="AS24" s="85">
        <v>146</v>
      </c>
      <c r="AT24" s="75"/>
    </row>
    <row r="25" spans="17:46" ht="13.5">
      <c r="Q25" s="17"/>
      <c r="R25" s="6">
        <v>20</v>
      </c>
      <c r="S25" s="11">
        <v>100</v>
      </c>
      <c r="T25" s="2">
        <v>50</v>
      </c>
      <c r="U25" s="2">
        <v>88</v>
      </c>
      <c r="V25" s="2">
        <v>40</v>
      </c>
      <c r="W25" s="2">
        <v>92</v>
      </c>
      <c r="X25" s="2">
        <v>92</v>
      </c>
      <c r="Y25" s="2">
        <v>67</v>
      </c>
      <c r="Z25" s="2">
        <v>89</v>
      </c>
      <c r="AA25" s="2">
        <v>100</v>
      </c>
      <c r="AB25" s="2">
        <v>83</v>
      </c>
      <c r="AC25" s="2">
        <v>80</v>
      </c>
      <c r="AD25" s="2">
        <v>100</v>
      </c>
      <c r="AE25" s="2">
        <v>100</v>
      </c>
      <c r="AF25" s="17"/>
      <c r="AG25" s="6">
        <v>20</v>
      </c>
      <c r="AH25" s="85">
        <v>119</v>
      </c>
      <c r="AI25" s="85">
        <v>1653</v>
      </c>
      <c r="AJ25" s="85">
        <v>363</v>
      </c>
      <c r="AK25" s="86">
        <v>1000</v>
      </c>
      <c r="AL25" s="85">
        <v>131.20000000000002</v>
      </c>
      <c r="AM25" s="85">
        <v>162</v>
      </c>
      <c r="AN25" s="85" t="s">
        <v>57</v>
      </c>
      <c r="AO25" s="85">
        <v>2280</v>
      </c>
      <c r="AP25" s="85">
        <v>7</v>
      </c>
      <c r="AQ25" s="85">
        <v>9</v>
      </c>
      <c r="AR25" s="85" t="s">
        <v>57</v>
      </c>
      <c r="AS25" s="85">
        <v>140</v>
      </c>
      <c r="AT25" s="75">
        <v>66</v>
      </c>
    </row>
    <row r="26" spans="17:46" ht="13.5">
      <c r="Q26" s="17"/>
      <c r="R26" s="6">
        <v>21</v>
      </c>
      <c r="S26" s="11">
        <v>100</v>
      </c>
      <c r="T26" s="2">
        <v>50</v>
      </c>
      <c r="U26" s="2">
        <v>88</v>
      </c>
      <c r="V26" s="2">
        <v>40</v>
      </c>
      <c r="W26" s="2">
        <v>92</v>
      </c>
      <c r="X26" s="2">
        <v>92</v>
      </c>
      <c r="Y26" s="2">
        <v>67</v>
      </c>
      <c r="Z26" s="2">
        <v>89.42</v>
      </c>
      <c r="AA26" s="2">
        <v>100</v>
      </c>
      <c r="AB26" s="2">
        <v>83</v>
      </c>
      <c r="AC26" s="2">
        <v>88.4</v>
      </c>
      <c r="AD26" s="2">
        <v>100</v>
      </c>
      <c r="AE26" s="2">
        <v>100</v>
      </c>
      <c r="AF26" s="17"/>
      <c r="AG26" s="6">
        <v>21</v>
      </c>
      <c r="AH26" s="85">
        <v>118</v>
      </c>
      <c r="AI26" s="85">
        <v>1587</v>
      </c>
      <c r="AJ26" s="85">
        <v>351</v>
      </c>
      <c r="AK26" s="86">
        <v>973</v>
      </c>
      <c r="AL26" s="85">
        <v>130</v>
      </c>
      <c r="AM26" s="85">
        <v>158</v>
      </c>
      <c r="AN26" s="85" t="s">
        <v>57</v>
      </c>
      <c r="AO26" s="85">
        <v>2265</v>
      </c>
      <c r="AP26" s="85" t="s">
        <v>57</v>
      </c>
      <c r="AQ26" s="85" t="s">
        <v>57</v>
      </c>
      <c r="AR26" s="85" t="s">
        <v>57</v>
      </c>
      <c r="AS26" s="85">
        <v>137</v>
      </c>
      <c r="AT26" s="75"/>
    </row>
    <row r="27" spans="17:46" ht="13.5">
      <c r="Q27" s="17"/>
      <c r="R27" s="6">
        <v>22</v>
      </c>
      <c r="S27" s="2">
        <v>100</v>
      </c>
      <c r="T27" s="2">
        <v>50</v>
      </c>
      <c r="U27" s="2">
        <v>88</v>
      </c>
      <c r="V27" s="2">
        <v>40</v>
      </c>
      <c r="W27" s="2">
        <v>92</v>
      </c>
      <c r="X27" s="2">
        <v>92</v>
      </c>
      <c r="Y27" s="2">
        <v>83</v>
      </c>
      <c r="Z27" s="2">
        <v>90</v>
      </c>
      <c r="AA27" s="2">
        <v>100</v>
      </c>
      <c r="AB27" s="2">
        <v>83</v>
      </c>
      <c r="AC27" s="2">
        <v>100</v>
      </c>
      <c r="AD27" s="2">
        <v>100</v>
      </c>
      <c r="AE27" s="2">
        <v>100</v>
      </c>
      <c r="AF27" s="17"/>
      <c r="AG27" s="6">
        <v>22</v>
      </c>
      <c r="AH27" s="85">
        <v>117</v>
      </c>
      <c r="AI27" s="85">
        <v>1554</v>
      </c>
      <c r="AJ27" s="85">
        <v>341</v>
      </c>
      <c r="AK27" s="86">
        <v>970</v>
      </c>
      <c r="AL27" s="85">
        <v>129</v>
      </c>
      <c r="AM27" s="85">
        <v>157</v>
      </c>
      <c r="AN27" s="85" t="s">
        <v>57</v>
      </c>
      <c r="AO27" s="85">
        <v>2248</v>
      </c>
      <c r="AP27" s="85" t="s">
        <v>57</v>
      </c>
      <c r="AQ27" s="85" t="s">
        <v>57</v>
      </c>
      <c r="AR27" s="85" t="s">
        <v>57</v>
      </c>
      <c r="AS27" s="85">
        <v>135</v>
      </c>
      <c r="AT27" s="75">
        <v>65</v>
      </c>
    </row>
    <row r="28" spans="17:46" ht="13.5">
      <c r="Q28" s="17"/>
      <c r="R28" s="6">
        <v>23</v>
      </c>
      <c r="S28" s="2">
        <v>100</v>
      </c>
      <c r="T28" s="2">
        <v>54.6</v>
      </c>
      <c r="U28" s="2">
        <v>88</v>
      </c>
      <c r="V28" s="2">
        <v>40</v>
      </c>
      <c r="W28" s="2">
        <v>92</v>
      </c>
      <c r="X28" s="2">
        <v>92</v>
      </c>
      <c r="Y28" s="2">
        <v>83</v>
      </c>
      <c r="Z28" s="2">
        <v>90</v>
      </c>
      <c r="AA28" s="2">
        <v>100</v>
      </c>
      <c r="AB28" s="2">
        <v>83</v>
      </c>
      <c r="AC28" s="2">
        <v>100</v>
      </c>
      <c r="AD28" s="2">
        <v>100</v>
      </c>
      <c r="AE28" s="2">
        <v>100</v>
      </c>
      <c r="AF28" s="17"/>
      <c r="AG28" s="6">
        <v>23</v>
      </c>
      <c r="AH28" s="85">
        <v>115</v>
      </c>
      <c r="AI28" s="85">
        <v>1531</v>
      </c>
      <c r="AJ28" s="85">
        <v>337</v>
      </c>
      <c r="AK28" s="86">
        <v>959</v>
      </c>
      <c r="AL28" s="85">
        <v>127.22999999999999</v>
      </c>
      <c r="AM28" s="85">
        <v>155</v>
      </c>
      <c r="AN28" s="85" t="s">
        <v>57</v>
      </c>
      <c r="AO28" s="85">
        <v>2225</v>
      </c>
      <c r="AP28" s="85" t="s">
        <v>57</v>
      </c>
      <c r="AQ28" s="85" t="s">
        <v>57</v>
      </c>
      <c r="AR28" s="85">
        <v>8</v>
      </c>
      <c r="AS28" s="85">
        <v>133</v>
      </c>
      <c r="AT28" s="75">
        <v>64</v>
      </c>
    </row>
    <row r="29" spans="17:46" ht="13.5">
      <c r="Q29" s="17"/>
      <c r="R29" s="6">
        <v>24</v>
      </c>
      <c r="S29" s="2">
        <v>100</v>
      </c>
      <c r="T29" s="2">
        <v>60</v>
      </c>
      <c r="U29" s="2">
        <v>88</v>
      </c>
      <c r="V29" s="2">
        <v>40</v>
      </c>
      <c r="W29" s="2">
        <v>92</v>
      </c>
      <c r="X29" s="2">
        <v>92</v>
      </c>
      <c r="Y29" s="2">
        <v>83</v>
      </c>
      <c r="Z29" s="2">
        <v>90</v>
      </c>
      <c r="AA29" s="2">
        <v>100</v>
      </c>
      <c r="AB29" s="2">
        <v>83</v>
      </c>
      <c r="AC29" s="2">
        <v>100</v>
      </c>
      <c r="AD29" s="2">
        <v>100</v>
      </c>
      <c r="AE29" s="2">
        <v>100</v>
      </c>
      <c r="AF29" s="17"/>
      <c r="AG29" s="6">
        <v>24</v>
      </c>
      <c r="AH29" s="85">
        <v>114</v>
      </c>
      <c r="AI29" s="85">
        <v>1473</v>
      </c>
      <c r="AJ29" s="85">
        <v>331</v>
      </c>
      <c r="AK29" s="86">
        <v>905</v>
      </c>
      <c r="AL29" s="85">
        <v>126</v>
      </c>
      <c r="AM29" s="85">
        <v>153</v>
      </c>
      <c r="AN29" s="85" t="s">
        <v>57</v>
      </c>
      <c r="AO29" s="85">
        <v>2222</v>
      </c>
      <c r="AP29" s="85" t="s">
        <v>57</v>
      </c>
      <c r="AQ29" s="85" t="s">
        <v>57</v>
      </c>
      <c r="AR29" s="85"/>
      <c r="AS29" s="85">
        <v>132</v>
      </c>
      <c r="AT29" s="75">
        <v>63</v>
      </c>
    </row>
    <row r="30" spans="17:46" ht="13.5">
      <c r="Q30" s="17"/>
      <c r="R30" s="6">
        <v>25</v>
      </c>
      <c r="S30" s="2">
        <v>100</v>
      </c>
      <c r="T30" s="2">
        <v>60</v>
      </c>
      <c r="U30" s="2">
        <v>88</v>
      </c>
      <c r="V30" s="2">
        <v>40</v>
      </c>
      <c r="W30" s="2">
        <v>92</v>
      </c>
      <c r="X30" s="2">
        <v>92</v>
      </c>
      <c r="Y30" s="2">
        <v>83</v>
      </c>
      <c r="Z30" s="2">
        <v>91</v>
      </c>
      <c r="AA30" s="2">
        <v>100</v>
      </c>
      <c r="AB30" s="2">
        <v>83</v>
      </c>
      <c r="AC30" s="2">
        <v>100</v>
      </c>
      <c r="AD30" s="2">
        <v>100</v>
      </c>
      <c r="AE30" s="2">
        <v>100</v>
      </c>
      <c r="AF30" s="17"/>
      <c r="AG30" s="6">
        <v>25</v>
      </c>
      <c r="AH30" s="85">
        <v>113</v>
      </c>
      <c r="AI30" s="85">
        <v>1436</v>
      </c>
      <c r="AJ30" s="85">
        <v>326</v>
      </c>
      <c r="AK30" s="86">
        <v>895</v>
      </c>
      <c r="AL30" s="85">
        <v>124.25</v>
      </c>
      <c r="AM30" s="85">
        <v>152</v>
      </c>
      <c r="AN30" s="85" t="s">
        <v>57</v>
      </c>
      <c r="AO30" s="85">
        <v>2197</v>
      </c>
      <c r="AP30" s="85" t="s">
        <v>57</v>
      </c>
      <c r="AQ30" s="85" t="s">
        <v>57</v>
      </c>
      <c r="AR30" s="85" t="s">
        <v>57</v>
      </c>
      <c r="AS30" s="85"/>
      <c r="AT30" s="75"/>
    </row>
    <row r="31" spans="17:46" ht="13.5">
      <c r="Q31" s="17"/>
      <c r="R31" s="6">
        <v>26</v>
      </c>
      <c r="S31" s="2">
        <v>100</v>
      </c>
      <c r="T31" s="2">
        <v>60</v>
      </c>
      <c r="U31" s="2">
        <v>88</v>
      </c>
      <c r="V31" s="2">
        <v>40</v>
      </c>
      <c r="W31" s="2">
        <v>92</v>
      </c>
      <c r="X31" s="2">
        <v>92</v>
      </c>
      <c r="Y31" s="2">
        <v>83</v>
      </c>
      <c r="Z31" s="2">
        <v>91</v>
      </c>
      <c r="AA31" s="2">
        <v>100</v>
      </c>
      <c r="AB31" s="2">
        <v>83</v>
      </c>
      <c r="AC31" s="2">
        <v>100</v>
      </c>
      <c r="AD31" s="2">
        <v>100</v>
      </c>
      <c r="AE31" s="2">
        <v>100</v>
      </c>
      <c r="AF31" s="17"/>
      <c r="AG31" s="6">
        <v>26</v>
      </c>
      <c r="AH31" s="85">
        <v>111</v>
      </c>
      <c r="AI31" s="85">
        <v>1410</v>
      </c>
      <c r="AJ31" s="85">
        <v>319</v>
      </c>
      <c r="AK31" s="86">
        <v>873</v>
      </c>
      <c r="AL31" s="85">
        <v>124</v>
      </c>
      <c r="AM31" s="85">
        <v>150</v>
      </c>
      <c r="AN31" s="85" t="s">
        <v>57</v>
      </c>
      <c r="AO31" s="85">
        <v>2179</v>
      </c>
      <c r="AP31" s="85" t="s">
        <v>57</v>
      </c>
      <c r="AQ31" s="85" t="s">
        <v>57</v>
      </c>
      <c r="AR31" s="85" t="s">
        <v>57</v>
      </c>
      <c r="AS31" s="85">
        <v>131</v>
      </c>
      <c r="AT31" s="75">
        <v>61</v>
      </c>
    </row>
    <row r="32" spans="17:46" ht="13.5">
      <c r="Q32" s="17"/>
      <c r="R32" s="6">
        <v>27</v>
      </c>
      <c r="S32" s="2">
        <v>100</v>
      </c>
      <c r="T32" s="2">
        <v>60</v>
      </c>
      <c r="U32" s="2">
        <v>88</v>
      </c>
      <c r="V32" s="2">
        <v>40</v>
      </c>
      <c r="W32" s="2">
        <v>92</v>
      </c>
      <c r="X32" s="2">
        <v>92</v>
      </c>
      <c r="Y32" s="2">
        <v>83</v>
      </c>
      <c r="Z32" s="2">
        <v>91</v>
      </c>
      <c r="AA32" s="2">
        <v>100</v>
      </c>
      <c r="AB32" s="2">
        <v>83</v>
      </c>
      <c r="AC32" s="2">
        <v>100</v>
      </c>
      <c r="AD32" s="2">
        <v>100</v>
      </c>
      <c r="AE32" s="2">
        <v>100</v>
      </c>
      <c r="AF32" s="17"/>
      <c r="AG32" s="6">
        <v>27</v>
      </c>
      <c r="AH32" s="85">
        <v>110</v>
      </c>
      <c r="AI32" s="85">
        <v>1402</v>
      </c>
      <c r="AJ32" s="85">
        <v>318</v>
      </c>
      <c r="AK32" s="86">
        <v>861</v>
      </c>
      <c r="AL32" s="85">
        <v>123.27000000000001</v>
      </c>
      <c r="AM32" s="85">
        <v>149</v>
      </c>
      <c r="AN32" s="85" t="s">
        <v>57</v>
      </c>
      <c r="AO32" s="85">
        <v>2170</v>
      </c>
      <c r="AP32" s="85" t="s">
        <v>57</v>
      </c>
      <c r="AQ32" s="85" t="s">
        <v>57</v>
      </c>
      <c r="AR32" s="85" t="s">
        <v>57</v>
      </c>
      <c r="AS32" s="85">
        <v>130</v>
      </c>
      <c r="AT32" s="75">
        <v>60</v>
      </c>
    </row>
    <row r="33" spans="17:46" ht="13.5">
      <c r="Q33" s="17"/>
      <c r="R33" s="6">
        <v>28</v>
      </c>
      <c r="S33" s="2">
        <v>100</v>
      </c>
      <c r="T33" s="2">
        <v>60</v>
      </c>
      <c r="U33" s="2">
        <v>88</v>
      </c>
      <c r="V33" s="2">
        <v>40</v>
      </c>
      <c r="W33" s="2">
        <v>92</v>
      </c>
      <c r="X33" s="2">
        <v>92</v>
      </c>
      <c r="Y33" s="2">
        <v>83</v>
      </c>
      <c r="Z33" s="2">
        <v>92</v>
      </c>
      <c r="AA33" s="2">
        <v>100</v>
      </c>
      <c r="AB33" s="2">
        <v>83</v>
      </c>
      <c r="AC33" s="2">
        <v>100</v>
      </c>
      <c r="AD33" s="2">
        <v>100</v>
      </c>
      <c r="AE33" s="2">
        <v>100</v>
      </c>
      <c r="AF33" s="17"/>
      <c r="AG33" s="6">
        <v>28</v>
      </c>
      <c r="AH33" s="85">
        <v>108</v>
      </c>
      <c r="AI33" s="85">
        <v>1365</v>
      </c>
      <c r="AJ33" s="85">
        <v>313</v>
      </c>
      <c r="AK33" s="86">
        <v>844</v>
      </c>
      <c r="AL33" s="85">
        <v>122.28</v>
      </c>
      <c r="AM33" s="85">
        <v>148</v>
      </c>
      <c r="AN33" s="85">
        <v>13</v>
      </c>
      <c r="AO33" s="85">
        <v>2165</v>
      </c>
      <c r="AP33" s="85" t="s">
        <v>57</v>
      </c>
      <c r="AQ33" s="85" t="s">
        <v>57</v>
      </c>
      <c r="AR33" s="85" t="s">
        <v>57</v>
      </c>
      <c r="AS33" s="85">
        <v>129</v>
      </c>
      <c r="AT33" s="75"/>
    </row>
    <row r="34" spans="17:46" ht="13.5">
      <c r="Q34" s="17"/>
      <c r="R34" s="6">
        <v>29</v>
      </c>
      <c r="S34" s="2">
        <v>100</v>
      </c>
      <c r="T34" s="2">
        <v>60</v>
      </c>
      <c r="U34" s="2">
        <v>89.16</v>
      </c>
      <c r="V34" s="2">
        <v>40</v>
      </c>
      <c r="W34" s="2">
        <v>92</v>
      </c>
      <c r="X34" s="2">
        <v>92</v>
      </c>
      <c r="Y34" s="2">
        <v>83</v>
      </c>
      <c r="Z34" s="2">
        <v>92</v>
      </c>
      <c r="AA34" s="2">
        <v>100</v>
      </c>
      <c r="AB34" s="2">
        <v>83</v>
      </c>
      <c r="AC34" s="2">
        <v>100</v>
      </c>
      <c r="AD34" s="2">
        <v>100</v>
      </c>
      <c r="AE34" s="2">
        <v>100</v>
      </c>
      <c r="AF34" s="17"/>
      <c r="AG34" s="6">
        <v>29</v>
      </c>
      <c r="AH34" s="85">
        <v>107</v>
      </c>
      <c r="AI34" s="85">
        <v>1336</v>
      </c>
      <c r="AJ34" s="85">
        <v>308</v>
      </c>
      <c r="AK34" s="86">
        <v>830</v>
      </c>
      <c r="AL34" s="85">
        <v>119.28999999999999</v>
      </c>
      <c r="AM34" s="85"/>
      <c r="AN34" s="85" t="s">
        <v>57</v>
      </c>
      <c r="AO34" s="85">
        <v>2152</v>
      </c>
      <c r="AP34" s="85" t="s">
        <v>57</v>
      </c>
      <c r="AQ34" s="85" t="s">
        <v>57</v>
      </c>
      <c r="AR34" s="85" t="s">
        <v>57</v>
      </c>
      <c r="AS34" s="85">
        <v>128</v>
      </c>
      <c r="AT34" s="75"/>
    </row>
    <row r="35" spans="17:46" ht="13.5">
      <c r="Q35" s="17"/>
      <c r="R35" s="6">
        <v>30</v>
      </c>
      <c r="S35" s="2">
        <v>100</v>
      </c>
      <c r="T35" s="2">
        <v>60</v>
      </c>
      <c r="U35" s="2">
        <v>90</v>
      </c>
      <c r="V35" s="2">
        <v>40</v>
      </c>
      <c r="W35" s="2">
        <v>92</v>
      </c>
      <c r="X35" s="2">
        <v>92</v>
      </c>
      <c r="Y35" s="2">
        <v>83</v>
      </c>
      <c r="Z35" s="2">
        <v>93</v>
      </c>
      <c r="AA35" s="2">
        <v>100</v>
      </c>
      <c r="AB35" s="2">
        <v>83</v>
      </c>
      <c r="AC35" s="2">
        <v>100</v>
      </c>
      <c r="AD35" s="2">
        <v>100</v>
      </c>
      <c r="AE35" s="2">
        <v>100</v>
      </c>
      <c r="AF35" s="17"/>
      <c r="AG35" s="6">
        <v>30</v>
      </c>
      <c r="AH35" s="85">
        <v>105</v>
      </c>
      <c r="AI35" s="85">
        <v>1311</v>
      </c>
      <c r="AJ35" s="85">
        <v>297</v>
      </c>
      <c r="AK35" s="86">
        <v>816</v>
      </c>
      <c r="AL35" s="85">
        <v>119</v>
      </c>
      <c r="AM35" s="85">
        <v>147</v>
      </c>
      <c r="AN35" s="85" t="s">
        <v>57</v>
      </c>
      <c r="AO35" s="85">
        <v>2122</v>
      </c>
      <c r="AP35" s="85" t="s">
        <v>57</v>
      </c>
      <c r="AQ35" s="85" t="s">
        <v>57</v>
      </c>
      <c r="AR35" s="85" t="s">
        <v>57</v>
      </c>
      <c r="AS35" s="85">
        <v>127</v>
      </c>
      <c r="AT35" s="75"/>
    </row>
    <row r="36" spans="17:46" ht="13.5">
      <c r="Q36" s="17"/>
      <c r="R36" s="6">
        <v>31</v>
      </c>
      <c r="S36" s="2">
        <v>100</v>
      </c>
      <c r="T36" s="2">
        <v>60</v>
      </c>
      <c r="U36" s="2">
        <v>100</v>
      </c>
      <c r="V36" s="2">
        <v>40</v>
      </c>
      <c r="W36" s="2">
        <v>92</v>
      </c>
      <c r="X36" s="2">
        <v>92</v>
      </c>
      <c r="Y36" s="2">
        <v>83</v>
      </c>
      <c r="Z36" s="2">
        <v>93</v>
      </c>
      <c r="AA36" s="2">
        <v>100</v>
      </c>
      <c r="AB36" s="2">
        <v>83</v>
      </c>
      <c r="AC36" s="2">
        <v>100</v>
      </c>
      <c r="AD36" s="2">
        <v>100</v>
      </c>
      <c r="AE36" s="2">
        <v>100</v>
      </c>
      <c r="AF36" s="17"/>
      <c r="AG36" s="6">
        <v>31</v>
      </c>
      <c r="AH36" s="85">
        <v>104</v>
      </c>
      <c r="AI36" s="85">
        <v>1298</v>
      </c>
      <c r="AJ36" s="85">
        <v>295</v>
      </c>
      <c r="AK36" s="86">
        <v>814</v>
      </c>
      <c r="AL36" s="85">
        <v>118</v>
      </c>
      <c r="AM36" s="85">
        <v>143</v>
      </c>
      <c r="AN36" s="85" t="s">
        <v>57</v>
      </c>
      <c r="AO36" s="85">
        <v>2114</v>
      </c>
      <c r="AP36" s="85" t="s">
        <v>57</v>
      </c>
      <c r="AQ36" s="85" t="s">
        <v>57</v>
      </c>
      <c r="AR36" s="85" t="s">
        <v>57</v>
      </c>
      <c r="AS36" s="85">
        <v>126</v>
      </c>
      <c r="AT36" s="75">
        <v>59</v>
      </c>
    </row>
    <row r="37" spans="17:46" ht="13.5">
      <c r="Q37" s="17"/>
      <c r="R37" s="6">
        <v>32</v>
      </c>
      <c r="S37" s="2">
        <v>100</v>
      </c>
      <c r="T37" s="2">
        <v>60</v>
      </c>
      <c r="U37" s="2">
        <v>100</v>
      </c>
      <c r="V37" s="2">
        <v>40</v>
      </c>
      <c r="W37" s="2">
        <v>96</v>
      </c>
      <c r="X37" s="2">
        <v>92</v>
      </c>
      <c r="Y37" s="2">
        <v>83</v>
      </c>
      <c r="Z37" s="2">
        <v>93</v>
      </c>
      <c r="AA37" s="2">
        <v>100</v>
      </c>
      <c r="AB37" s="2">
        <v>83</v>
      </c>
      <c r="AC37" s="2">
        <v>100</v>
      </c>
      <c r="AD37" s="2">
        <v>100</v>
      </c>
      <c r="AE37" s="2">
        <v>100</v>
      </c>
      <c r="AF37" s="17"/>
      <c r="AG37" s="6">
        <v>32</v>
      </c>
      <c r="AH37" s="85">
        <v>103</v>
      </c>
      <c r="AI37" s="85">
        <v>1267</v>
      </c>
      <c r="AJ37" s="85">
        <v>288</v>
      </c>
      <c r="AK37" s="86">
        <v>812</v>
      </c>
      <c r="AL37" s="85">
        <v>117.32000000000002</v>
      </c>
      <c r="AM37" s="85">
        <v>140</v>
      </c>
      <c r="AN37" s="85" t="s">
        <v>57</v>
      </c>
      <c r="AO37" s="85">
        <v>2108</v>
      </c>
      <c r="AP37" s="85" t="s">
        <v>57</v>
      </c>
      <c r="AQ37" s="85" t="s">
        <v>57</v>
      </c>
      <c r="AR37" s="85" t="s">
        <v>57</v>
      </c>
      <c r="AS37" s="85">
        <v>125</v>
      </c>
      <c r="AT37" s="75"/>
    </row>
    <row r="38" spans="17:46" ht="13.5">
      <c r="Q38" s="17"/>
      <c r="R38" s="6">
        <v>33</v>
      </c>
      <c r="S38" s="2">
        <v>100</v>
      </c>
      <c r="T38" s="2">
        <v>60</v>
      </c>
      <c r="U38" s="2">
        <v>100</v>
      </c>
      <c r="V38" s="2">
        <v>40</v>
      </c>
      <c r="W38" s="2">
        <v>98</v>
      </c>
      <c r="X38" s="2">
        <v>92</v>
      </c>
      <c r="Y38" s="2">
        <v>83</v>
      </c>
      <c r="Z38" s="2">
        <v>93</v>
      </c>
      <c r="AA38" s="2">
        <v>100</v>
      </c>
      <c r="AB38" s="2">
        <v>83</v>
      </c>
      <c r="AC38" s="2">
        <v>100</v>
      </c>
      <c r="AD38" s="2">
        <v>100</v>
      </c>
      <c r="AE38" s="2">
        <v>100</v>
      </c>
      <c r="AF38" s="17"/>
      <c r="AG38" s="6">
        <v>33</v>
      </c>
      <c r="AH38" s="85">
        <v>102</v>
      </c>
      <c r="AI38" s="85">
        <v>1239</v>
      </c>
      <c r="AJ38" s="85">
        <v>282</v>
      </c>
      <c r="AK38" s="86">
        <v>808</v>
      </c>
      <c r="AL38" s="85">
        <v>117</v>
      </c>
      <c r="AM38" s="85">
        <v>139</v>
      </c>
      <c r="AN38" s="85" t="s">
        <v>57</v>
      </c>
      <c r="AO38" s="85">
        <v>2090</v>
      </c>
      <c r="AP38" s="85" t="s">
        <v>57</v>
      </c>
      <c r="AQ38" s="85" t="s">
        <v>57</v>
      </c>
      <c r="AR38" s="85" t="s">
        <v>57</v>
      </c>
      <c r="AS38" s="85">
        <v>124</v>
      </c>
      <c r="AT38" s="75"/>
    </row>
    <row r="39" spans="17:46" ht="13.5">
      <c r="Q39" s="17"/>
      <c r="R39" s="6">
        <v>34</v>
      </c>
      <c r="S39" s="2">
        <v>100</v>
      </c>
      <c r="T39" s="2">
        <v>60</v>
      </c>
      <c r="U39" s="2">
        <v>100</v>
      </c>
      <c r="V39" s="2">
        <v>40</v>
      </c>
      <c r="W39" s="2">
        <v>100</v>
      </c>
      <c r="X39" s="2">
        <v>92</v>
      </c>
      <c r="Y39" s="2">
        <v>83</v>
      </c>
      <c r="Z39" s="2">
        <v>93</v>
      </c>
      <c r="AA39" s="2">
        <v>100</v>
      </c>
      <c r="AB39" s="2">
        <v>83</v>
      </c>
      <c r="AC39" s="2">
        <v>100</v>
      </c>
      <c r="AD39" s="2">
        <v>100</v>
      </c>
      <c r="AE39" s="2">
        <v>100</v>
      </c>
      <c r="AF39" s="17"/>
      <c r="AG39" s="6">
        <v>34</v>
      </c>
      <c r="AH39" s="85">
        <v>100</v>
      </c>
      <c r="AI39" s="85">
        <v>1219</v>
      </c>
      <c r="AJ39" s="85">
        <v>279</v>
      </c>
      <c r="AK39" s="86">
        <v>803</v>
      </c>
      <c r="AL39" s="85">
        <v>116.34</v>
      </c>
      <c r="AM39" s="85">
        <v>138</v>
      </c>
      <c r="AN39" s="85" t="s">
        <v>57</v>
      </c>
      <c r="AO39" s="85">
        <v>2081</v>
      </c>
      <c r="AP39" s="85" t="s">
        <v>57</v>
      </c>
      <c r="AQ39" s="85" t="s">
        <v>57</v>
      </c>
      <c r="AR39" s="85" t="s">
        <v>57</v>
      </c>
      <c r="AS39" s="85">
        <v>123</v>
      </c>
      <c r="AT39" s="75">
        <v>58</v>
      </c>
    </row>
    <row r="40" spans="17:46" ht="13.5">
      <c r="Q40" s="17"/>
      <c r="R40" s="6">
        <v>35</v>
      </c>
      <c r="S40" s="2">
        <v>100</v>
      </c>
      <c r="T40" s="2">
        <v>60</v>
      </c>
      <c r="U40" s="2">
        <v>100</v>
      </c>
      <c r="V40" s="2">
        <v>40</v>
      </c>
      <c r="W40" s="2">
        <v>100</v>
      </c>
      <c r="X40" s="2">
        <v>92</v>
      </c>
      <c r="Y40" s="2">
        <v>83</v>
      </c>
      <c r="Z40" s="2">
        <v>94</v>
      </c>
      <c r="AA40" s="2">
        <v>100</v>
      </c>
      <c r="AB40" s="2">
        <v>83</v>
      </c>
      <c r="AC40" s="2">
        <v>100</v>
      </c>
      <c r="AD40" s="2">
        <v>100</v>
      </c>
      <c r="AE40" s="2">
        <v>100</v>
      </c>
      <c r="AF40" s="17"/>
      <c r="AG40" s="6">
        <v>35</v>
      </c>
      <c r="AH40" s="85">
        <v>99</v>
      </c>
      <c r="AI40" s="85">
        <v>1189</v>
      </c>
      <c r="AJ40" s="85">
        <v>271</v>
      </c>
      <c r="AK40" s="86">
        <v>796</v>
      </c>
      <c r="AL40" s="85">
        <v>115</v>
      </c>
      <c r="AM40" s="85">
        <v>136</v>
      </c>
      <c r="AN40" s="85" t="s">
        <v>57</v>
      </c>
      <c r="AO40" s="85">
        <v>2064</v>
      </c>
      <c r="AP40" s="85" t="s">
        <v>57</v>
      </c>
      <c r="AQ40" s="85" t="s">
        <v>57</v>
      </c>
      <c r="AR40" s="85" t="s">
        <v>57</v>
      </c>
      <c r="AS40" s="85"/>
      <c r="AT40" s="75"/>
    </row>
    <row r="41" spans="17:46" ht="13.5">
      <c r="Q41" s="17"/>
      <c r="R41" s="6">
        <v>36</v>
      </c>
      <c r="S41" s="2">
        <v>100</v>
      </c>
      <c r="T41" s="2">
        <v>60</v>
      </c>
      <c r="U41" s="2">
        <v>100</v>
      </c>
      <c r="V41" s="2">
        <v>47.2</v>
      </c>
      <c r="W41" s="2">
        <v>100</v>
      </c>
      <c r="X41" s="2">
        <v>92</v>
      </c>
      <c r="Y41" s="2">
        <v>83</v>
      </c>
      <c r="Z41" s="2">
        <v>94</v>
      </c>
      <c r="AA41" s="2">
        <v>100</v>
      </c>
      <c r="AB41" s="2">
        <v>83</v>
      </c>
      <c r="AC41" s="2">
        <v>100</v>
      </c>
      <c r="AD41" s="2">
        <v>100</v>
      </c>
      <c r="AE41" s="2">
        <v>100</v>
      </c>
      <c r="AF41" s="17"/>
      <c r="AG41" s="6">
        <v>36</v>
      </c>
      <c r="AH41" s="85">
        <v>98</v>
      </c>
      <c r="AI41" s="85">
        <v>1152</v>
      </c>
      <c r="AJ41" s="85">
        <v>269</v>
      </c>
      <c r="AK41" s="86">
        <v>771</v>
      </c>
      <c r="AL41" s="85">
        <v>113.36</v>
      </c>
      <c r="AM41" s="85">
        <v>135</v>
      </c>
      <c r="AN41" s="85" t="s">
        <v>57</v>
      </c>
      <c r="AO41" s="85">
        <v>2037</v>
      </c>
      <c r="AP41" s="85" t="s">
        <v>57</v>
      </c>
      <c r="AQ41" s="85" t="s">
        <v>57</v>
      </c>
      <c r="AR41" s="85" t="s">
        <v>57</v>
      </c>
      <c r="AS41" s="85"/>
      <c r="AT41" s="75"/>
    </row>
    <row r="42" spans="17:46" ht="13.5">
      <c r="Q42" s="17"/>
      <c r="R42" s="6">
        <v>37</v>
      </c>
      <c r="S42" s="2">
        <v>100</v>
      </c>
      <c r="T42" s="2">
        <v>60</v>
      </c>
      <c r="U42" s="2">
        <v>100</v>
      </c>
      <c r="V42" s="2">
        <v>57.39999999999995</v>
      </c>
      <c r="W42" s="2">
        <v>100</v>
      </c>
      <c r="X42" s="2">
        <v>92</v>
      </c>
      <c r="Y42" s="2">
        <v>83</v>
      </c>
      <c r="Z42" s="2">
        <v>94</v>
      </c>
      <c r="AA42" s="2">
        <v>100</v>
      </c>
      <c r="AB42" s="2">
        <v>83</v>
      </c>
      <c r="AC42" s="2">
        <v>100</v>
      </c>
      <c r="AD42" s="2">
        <v>100</v>
      </c>
      <c r="AE42" s="2">
        <v>100</v>
      </c>
      <c r="AF42" s="17"/>
      <c r="AG42" s="6">
        <v>37</v>
      </c>
      <c r="AH42" s="85">
        <v>97</v>
      </c>
      <c r="AI42" s="85">
        <v>1146</v>
      </c>
      <c r="AJ42" s="85">
        <v>265</v>
      </c>
      <c r="AK42" s="86">
        <v>762</v>
      </c>
      <c r="AL42" s="85">
        <v>109.85000000000002</v>
      </c>
      <c r="AM42" s="85">
        <v>134</v>
      </c>
      <c r="AN42" s="85" t="s">
        <v>57</v>
      </c>
      <c r="AO42" s="85">
        <v>2011</v>
      </c>
      <c r="AP42" s="85" t="s">
        <v>57</v>
      </c>
      <c r="AQ42" s="85" t="s">
        <v>57</v>
      </c>
      <c r="AR42" s="85" t="s">
        <v>57</v>
      </c>
      <c r="AS42" s="85">
        <v>122</v>
      </c>
      <c r="AT42" s="75">
        <v>57</v>
      </c>
    </row>
    <row r="43" spans="17:46" ht="13.5">
      <c r="Q43" s="17"/>
      <c r="R43" s="6">
        <v>38</v>
      </c>
      <c r="S43" s="2">
        <v>100</v>
      </c>
      <c r="T43" s="2">
        <v>60</v>
      </c>
      <c r="U43" s="2">
        <v>100</v>
      </c>
      <c r="V43" s="2">
        <v>60</v>
      </c>
      <c r="W43" s="2">
        <v>100</v>
      </c>
      <c r="X43" s="2">
        <v>92</v>
      </c>
      <c r="Y43" s="2">
        <v>83</v>
      </c>
      <c r="Z43" s="2">
        <v>94.76</v>
      </c>
      <c r="AA43" s="2">
        <v>100</v>
      </c>
      <c r="AB43" s="2">
        <v>83</v>
      </c>
      <c r="AC43" s="2">
        <v>100</v>
      </c>
      <c r="AD43" s="2">
        <v>100</v>
      </c>
      <c r="AE43" s="2">
        <v>100</v>
      </c>
      <c r="AF43" s="17"/>
      <c r="AG43" s="6">
        <v>38</v>
      </c>
      <c r="AH43" s="85"/>
      <c r="AI43" s="85">
        <v>1135</v>
      </c>
      <c r="AJ43" s="85">
        <v>260</v>
      </c>
      <c r="AK43" s="86">
        <v>749</v>
      </c>
      <c r="AL43" s="85">
        <v>108</v>
      </c>
      <c r="AM43" s="85">
        <v>133</v>
      </c>
      <c r="AN43" s="85" t="s">
        <v>57</v>
      </c>
      <c r="AO43" s="85">
        <v>1992</v>
      </c>
      <c r="AP43" s="85">
        <v>6</v>
      </c>
      <c r="AQ43" s="85" t="s">
        <v>57</v>
      </c>
      <c r="AR43" s="85" t="s">
        <v>57</v>
      </c>
      <c r="AS43" s="85" t="s">
        <v>57</v>
      </c>
      <c r="AT43" s="75"/>
    </row>
    <row r="44" spans="17:46" ht="13.5">
      <c r="Q44" s="17"/>
      <c r="R44" s="6">
        <v>39</v>
      </c>
      <c r="S44" s="2">
        <v>100</v>
      </c>
      <c r="T44" s="2">
        <v>60</v>
      </c>
      <c r="U44" s="2">
        <v>100</v>
      </c>
      <c r="V44" s="2">
        <v>60</v>
      </c>
      <c r="W44" s="2">
        <v>100</v>
      </c>
      <c r="X44" s="2">
        <v>92</v>
      </c>
      <c r="Y44" s="2">
        <v>83</v>
      </c>
      <c r="Z44" s="2">
        <v>95</v>
      </c>
      <c r="AA44" s="2">
        <v>100</v>
      </c>
      <c r="AB44" s="2">
        <v>83</v>
      </c>
      <c r="AC44" s="2">
        <v>100</v>
      </c>
      <c r="AD44" s="2">
        <v>100</v>
      </c>
      <c r="AE44" s="2">
        <v>100</v>
      </c>
      <c r="AF44" s="17"/>
      <c r="AG44" s="6">
        <v>39</v>
      </c>
      <c r="AH44" s="85">
        <v>95</v>
      </c>
      <c r="AI44" s="85">
        <v>1084</v>
      </c>
      <c r="AJ44" s="85">
        <v>253</v>
      </c>
      <c r="AK44" s="86">
        <v>746</v>
      </c>
      <c r="AL44" s="85"/>
      <c r="AM44" s="85">
        <v>132</v>
      </c>
      <c r="AN44" s="85">
        <v>12</v>
      </c>
      <c r="AO44" s="85">
        <v>1969</v>
      </c>
      <c r="AP44" s="85" t="s">
        <v>57</v>
      </c>
      <c r="AQ44" s="85" t="s">
        <v>57</v>
      </c>
      <c r="AR44" s="85" t="s">
        <v>57</v>
      </c>
      <c r="AS44" s="85">
        <v>121</v>
      </c>
      <c r="AT44" s="75"/>
    </row>
    <row r="45" spans="17:46" ht="13.5">
      <c r="Q45" s="17"/>
      <c r="R45" s="6">
        <v>40</v>
      </c>
      <c r="S45" s="2">
        <v>100</v>
      </c>
      <c r="T45" s="2">
        <v>68</v>
      </c>
      <c r="U45" s="2">
        <v>100</v>
      </c>
      <c r="V45" s="2">
        <v>60</v>
      </c>
      <c r="W45" s="2">
        <v>100</v>
      </c>
      <c r="X45" s="2">
        <v>92</v>
      </c>
      <c r="Y45" s="2">
        <v>83</v>
      </c>
      <c r="Z45" s="2">
        <v>95</v>
      </c>
      <c r="AA45" s="2">
        <v>100</v>
      </c>
      <c r="AB45" s="2">
        <v>100</v>
      </c>
      <c r="AC45" s="2">
        <v>100</v>
      </c>
      <c r="AD45" s="2">
        <v>100</v>
      </c>
      <c r="AE45" s="2">
        <v>100</v>
      </c>
      <c r="AF45" s="17"/>
      <c r="AG45" s="6">
        <v>40</v>
      </c>
      <c r="AH45" s="85"/>
      <c r="AI45" s="85">
        <v>1060</v>
      </c>
      <c r="AJ45" s="85">
        <v>251</v>
      </c>
      <c r="AK45" s="86">
        <v>724</v>
      </c>
      <c r="AL45" s="85">
        <v>107</v>
      </c>
      <c r="AM45" s="85"/>
      <c r="AN45" s="85"/>
      <c r="AO45" s="85">
        <v>1949</v>
      </c>
      <c r="AP45" s="85" t="s">
        <v>57</v>
      </c>
      <c r="AQ45" s="85" t="s">
        <v>57</v>
      </c>
      <c r="AR45" s="85" t="s">
        <v>57</v>
      </c>
      <c r="AS45" s="85">
        <v>120</v>
      </c>
      <c r="AT45" s="75">
        <v>56</v>
      </c>
    </row>
    <row r="46" spans="17:46" ht="13.5">
      <c r="Q46" s="17"/>
      <c r="R46" s="6">
        <v>41</v>
      </c>
      <c r="S46" s="2">
        <v>100</v>
      </c>
      <c r="T46" s="2">
        <v>70</v>
      </c>
      <c r="U46" s="2">
        <v>100</v>
      </c>
      <c r="V46" s="2">
        <v>60</v>
      </c>
      <c r="W46" s="2">
        <v>100</v>
      </c>
      <c r="X46" s="2">
        <v>92</v>
      </c>
      <c r="Y46" s="2">
        <v>83</v>
      </c>
      <c r="Z46" s="2">
        <v>95</v>
      </c>
      <c r="AA46" s="2">
        <v>100</v>
      </c>
      <c r="AB46" s="2">
        <v>100</v>
      </c>
      <c r="AC46" s="2">
        <v>100</v>
      </c>
      <c r="AD46" s="2">
        <v>100</v>
      </c>
      <c r="AE46" s="2">
        <v>100</v>
      </c>
      <c r="AF46" s="17"/>
      <c r="AG46" s="6">
        <v>41</v>
      </c>
      <c r="AH46" s="85" t="s">
        <v>57</v>
      </c>
      <c r="AI46" s="85">
        <v>1027</v>
      </c>
      <c r="AJ46" s="85">
        <v>243</v>
      </c>
      <c r="AK46" s="86">
        <v>719</v>
      </c>
      <c r="AL46" s="85">
        <v>106.41</v>
      </c>
      <c r="AM46" s="85">
        <v>131</v>
      </c>
      <c r="AN46" s="85" t="s">
        <v>57</v>
      </c>
      <c r="AO46" s="85">
        <v>1943</v>
      </c>
      <c r="AP46" s="85" t="s">
        <v>57</v>
      </c>
      <c r="AQ46" s="85" t="s">
        <v>57</v>
      </c>
      <c r="AR46" s="85" t="s">
        <v>57</v>
      </c>
      <c r="AS46" s="85">
        <v>119</v>
      </c>
      <c r="AT46" s="75"/>
    </row>
    <row r="47" spans="17:46" ht="13.5">
      <c r="Q47" s="17"/>
      <c r="R47" s="6">
        <v>42</v>
      </c>
      <c r="S47" s="2">
        <v>100</v>
      </c>
      <c r="T47" s="2">
        <v>70</v>
      </c>
      <c r="U47" s="2">
        <v>100</v>
      </c>
      <c r="V47" s="2">
        <v>60</v>
      </c>
      <c r="W47" s="2">
        <v>100</v>
      </c>
      <c r="X47" s="2">
        <v>92</v>
      </c>
      <c r="Y47" s="2">
        <v>83</v>
      </c>
      <c r="Z47" s="2">
        <v>95</v>
      </c>
      <c r="AA47" s="2">
        <v>100</v>
      </c>
      <c r="AB47" s="2">
        <v>100</v>
      </c>
      <c r="AC47" s="2">
        <v>100</v>
      </c>
      <c r="AD47" s="2">
        <v>100</v>
      </c>
      <c r="AE47" s="2">
        <v>100</v>
      </c>
      <c r="AF47" s="17"/>
      <c r="AG47" s="6">
        <v>42</v>
      </c>
      <c r="AH47" s="85">
        <v>94</v>
      </c>
      <c r="AI47" s="85">
        <v>1003</v>
      </c>
      <c r="AJ47" s="85">
        <v>242</v>
      </c>
      <c r="AK47" s="86">
        <v>713</v>
      </c>
      <c r="AL47" s="85">
        <v>105.41999999999999</v>
      </c>
      <c r="AM47" s="85"/>
      <c r="AN47" s="85" t="s">
        <v>57</v>
      </c>
      <c r="AO47" s="85">
        <v>1927</v>
      </c>
      <c r="AP47" s="85" t="s">
        <v>57</v>
      </c>
      <c r="AQ47" s="85" t="s">
        <v>57</v>
      </c>
      <c r="AR47" s="85">
        <v>7</v>
      </c>
      <c r="AS47" s="85">
        <v>117</v>
      </c>
      <c r="AT47" s="75"/>
    </row>
    <row r="48" spans="17:46" ht="13.5">
      <c r="Q48" s="17"/>
      <c r="R48" s="6">
        <v>43</v>
      </c>
      <c r="S48" s="2">
        <v>100</v>
      </c>
      <c r="T48" s="2">
        <v>70</v>
      </c>
      <c r="U48" s="2">
        <v>100</v>
      </c>
      <c r="V48" s="2">
        <v>60</v>
      </c>
      <c r="W48" s="2">
        <v>100</v>
      </c>
      <c r="X48" s="2">
        <v>100</v>
      </c>
      <c r="Y48" s="2">
        <v>83</v>
      </c>
      <c r="Z48" s="2">
        <v>95</v>
      </c>
      <c r="AA48" s="2">
        <v>100</v>
      </c>
      <c r="AB48" s="2">
        <v>100</v>
      </c>
      <c r="AC48" s="2">
        <v>100</v>
      </c>
      <c r="AD48" s="2">
        <v>100</v>
      </c>
      <c r="AE48" s="2">
        <v>100</v>
      </c>
      <c r="AF48" s="17"/>
      <c r="AG48" s="6">
        <v>43</v>
      </c>
      <c r="AH48" s="85">
        <v>93</v>
      </c>
      <c r="AI48" s="85">
        <v>971</v>
      </c>
      <c r="AJ48" s="85">
        <v>241</v>
      </c>
      <c r="AK48" s="86">
        <v>706</v>
      </c>
      <c r="AL48" s="85">
        <v>103.28999999999998</v>
      </c>
      <c r="AM48" s="85">
        <v>129</v>
      </c>
      <c r="AN48" s="85" t="s">
        <v>57</v>
      </c>
      <c r="AO48" s="85">
        <v>1919</v>
      </c>
      <c r="AP48" s="85" t="s">
        <v>57</v>
      </c>
      <c r="AQ48" s="85" t="s">
        <v>57</v>
      </c>
      <c r="AR48" s="85" t="s">
        <v>57</v>
      </c>
      <c r="AS48" s="85">
        <v>116</v>
      </c>
      <c r="AT48" s="75">
        <v>55</v>
      </c>
    </row>
    <row r="49" spans="17:46" ht="13.5">
      <c r="Q49" s="17"/>
      <c r="R49" s="6">
        <v>44</v>
      </c>
      <c r="S49" s="2">
        <v>100</v>
      </c>
      <c r="T49" s="2">
        <v>70</v>
      </c>
      <c r="U49" s="2">
        <v>100</v>
      </c>
      <c r="V49" s="2">
        <v>60</v>
      </c>
      <c r="W49" s="2">
        <v>100</v>
      </c>
      <c r="X49" s="2">
        <v>100</v>
      </c>
      <c r="Y49" s="2">
        <v>83</v>
      </c>
      <c r="Z49" s="2">
        <v>95.88</v>
      </c>
      <c r="AA49" s="2">
        <v>100</v>
      </c>
      <c r="AB49" s="2">
        <v>100</v>
      </c>
      <c r="AC49" s="2">
        <v>100</v>
      </c>
      <c r="AD49" s="2">
        <v>100</v>
      </c>
      <c r="AE49" s="2">
        <v>100</v>
      </c>
      <c r="AF49" s="17"/>
      <c r="AG49" s="6">
        <v>44</v>
      </c>
      <c r="AH49" s="85">
        <v>91</v>
      </c>
      <c r="AI49" s="85">
        <v>954</v>
      </c>
      <c r="AJ49" s="85">
        <v>236</v>
      </c>
      <c r="AK49" s="86">
        <v>699</v>
      </c>
      <c r="AL49" s="85">
        <v>102</v>
      </c>
      <c r="AM49" s="85"/>
      <c r="AN49" s="85" t="s">
        <v>57</v>
      </c>
      <c r="AO49" s="85">
        <v>1914</v>
      </c>
      <c r="AP49" s="85" t="s">
        <v>57</v>
      </c>
      <c r="AQ49" s="85" t="s">
        <v>57</v>
      </c>
      <c r="AR49" s="85" t="s">
        <v>57</v>
      </c>
      <c r="AS49" s="85">
        <v>115</v>
      </c>
      <c r="AT49" s="75"/>
    </row>
    <row r="50" spans="17:46" ht="13.5">
      <c r="Q50" s="17"/>
      <c r="R50" s="6">
        <v>45</v>
      </c>
      <c r="S50" s="2">
        <v>100</v>
      </c>
      <c r="T50" s="2">
        <v>70</v>
      </c>
      <c r="U50" s="2">
        <v>100</v>
      </c>
      <c r="V50" s="2">
        <v>60</v>
      </c>
      <c r="W50" s="2">
        <v>100</v>
      </c>
      <c r="X50" s="2">
        <v>100</v>
      </c>
      <c r="Y50" s="2">
        <v>83</v>
      </c>
      <c r="Z50" s="2">
        <v>96</v>
      </c>
      <c r="AA50" s="2">
        <v>100</v>
      </c>
      <c r="AB50" s="2">
        <v>100</v>
      </c>
      <c r="AC50" s="2">
        <v>100</v>
      </c>
      <c r="AD50" s="2">
        <v>100</v>
      </c>
      <c r="AE50" s="2">
        <v>100</v>
      </c>
      <c r="AF50" s="17"/>
      <c r="AG50" s="6">
        <v>45</v>
      </c>
      <c r="AH50" s="85"/>
      <c r="AI50" s="85">
        <v>936</v>
      </c>
      <c r="AJ50" s="85">
        <v>231</v>
      </c>
      <c r="AK50" s="86">
        <v>699</v>
      </c>
      <c r="AL50" s="85">
        <v>100.45</v>
      </c>
      <c r="AM50" s="85">
        <v>128</v>
      </c>
      <c r="AN50" s="85" t="s">
        <v>57</v>
      </c>
      <c r="AO50" s="85">
        <v>1910</v>
      </c>
      <c r="AP50" s="85" t="s">
        <v>57</v>
      </c>
      <c r="AQ50" s="85" t="s">
        <v>57</v>
      </c>
      <c r="AR50" s="85" t="s">
        <v>57</v>
      </c>
      <c r="AS50" s="85"/>
      <c r="AT50" s="75"/>
    </row>
    <row r="51" spans="17:46" ht="13.5">
      <c r="Q51" s="17"/>
      <c r="R51" s="6">
        <v>46</v>
      </c>
      <c r="S51" s="2">
        <v>100</v>
      </c>
      <c r="T51" s="2">
        <v>70</v>
      </c>
      <c r="U51" s="2">
        <v>100</v>
      </c>
      <c r="V51" s="2">
        <v>60</v>
      </c>
      <c r="W51" s="2">
        <v>100</v>
      </c>
      <c r="X51" s="2">
        <v>100</v>
      </c>
      <c r="Y51" s="2">
        <v>83</v>
      </c>
      <c r="Z51" s="2">
        <v>96</v>
      </c>
      <c r="AA51" s="2">
        <v>100</v>
      </c>
      <c r="AB51" s="2">
        <v>100</v>
      </c>
      <c r="AC51" s="2">
        <v>100</v>
      </c>
      <c r="AD51" s="2">
        <v>100</v>
      </c>
      <c r="AE51" s="2">
        <v>100</v>
      </c>
      <c r="AF51" s="17"/>
      <c r="AG51" s="6">
        <v>46</v>
      </c>
      <c r="AH51" s="85">
        <v>90</v>
      </c>
      <c r="AI51" s="85">
        <v>921</v>
      </c>
      <c r="AJ51" s="85">
        <v>227</v>
      </c>
      <c r="AK51" s="86">
        <v>694</v>
      </c>
      <c r="AL51" s="85">
        <v>99</v>
      </c>
      <c r="AM51" s="85" t="s">
        <v>57</v>
      </c>
      <c r="AN51" s="85" t="s">
        <v>57</v>
      </c>
      <c r="AO51" s="85">
        <v>1901</v>
      </c>
      <c r="AP51" s="85" t="s">
        <v>57</v>
      </c>
      <c r="AQ51" s="85" t="s">
        <v>57</v>
      </c>
      <c r="AR51" s="85" t="s">
        <v>57</v>
      </c>
      <c r="AS51" s="85">
        <v>113</v>
      </c>
      <c r="AT51" s="75"/>
    </row>
    <row r="52" spans="17:46" ht="13.5">
      <c r="Q52" s="17"/>
      <c r="R52" s="6">
        <v>47</v>
      </c>
      <c r="S52" s="2">
        <v>100</v>
      </c>
      <c r="T52" s="2">
        <v>70</v>
      </c>
      <c r="U52" s="2">
        <v>100</v>
      </c>
      <c r="V52" s="2">
        <v>60</v>
      </c>
      <c r="W52" s="2">
        <v>100</v>
      </c>
      <c r="X52" s="2">
        <v>100</v>
      </c>
      <c r="Y52" s="2">
        <v>83</v>
      </c>
      <c r="Z52" s="2">
        <v>96</v>
      </c>
      <c r="AA52" s="2">
        <v>100</v>
      </c>
      <c r="AB52" s="2">
        <v>100</v>
      </c>
      <c r="AC52" s="2">
        <v>100</v>
      </c>
      <c r="AD52" s="2">
        <v>100</v>
      </c>
      <c r="AE52" s="2">
        <v>100</v>
      </c>
      <c r="AF52" s="17"/>
      <c r="AG52" s="6">
        <v>47</v>
      </c>
      <c r="AH52" s="85">
        <v>88</v>
      </c>
      <c r="AI52" s="85">
        <v>906</v>
      </c>
      <c r="AJ52" s="85">
        <v>221</v>
      </c>
      <c r="AK52" s="86">
        <v>683</v>
      </c>
      <c r="AL52" s="85">
        <v>98.47</v>
      </c>
      <c r="AM52" s="85">
        <v>127</v>
      </c>
      <c r="AN52" s="85">
        <v>11</v>
      </c>
      <c r="AO52" s="85">
        <v>1898</v>
      </c>
      <c r="AP52" s="85" t="s">
        <v>57</v>
      </c>
      <c r="AQ52" s="85" t="s">
        <v>57</v>
      </c>
      <c r="AR52" s="85" t="s">
        <v>57</v>
      </c>
      <c r="AS52" s="85" t="s">
        <v>57</v>
      </c>
      <c r="AT52" s="75"/>
    </row>
    <row r="53" spans="17:46" ht="13.5">
      <c r="Q53" s="17"/>
      <c r="R53" s="6">
        <v>48</v>
      </c>
      <c r="S53" s="2">
        <v>100</v>
      </c>
      <c r="T53" s="2">
        <v>70</v>
      </c>
      <c r="U53" s="2">
        <v>100</v>
      </c>
      <c r="V53" s="2">
        <v>60</v>
      </c>
      <c r="W53" s="2">
        <v>100</v>
      </c>
      <c r="X53" s="2">
        <v>100</v>
      </c>
      <c r="Y53" s="2">
        <v>83</v>
      </c>
      <c r="Z53" s="2">
        <v>96</v>
      </c>
      <c r="AA53" s="2">
        <v>100</v>
      </c>
      <c r="AB53" s="2">
        <v>100</v>
      </c>
      <c r="AC53" s="2">
        <v>100</v>
      </c>
      <c r="AD53" s="2">
        <v>100</v>
      </c>
      <c r="AE53" s="2">
        <v>100</v>
      </c>
      <c r="AF53" s="17"/>
      <c r="AG53" s="6">
        <v>48</v>
      </c>
      <c r="AH53" s="85"/>
      <c r="AI53" s="85">
        <v>878</v>
      </c>
      <c r="AJ53" s="85">
        <v>218</v>
      </c>
      <c r="AK53" s="86">
        <v>670</v>
      </c>
      <c r="AL53" s="85">
        <v>98</v>
      </c>
      <c r="AM53" s="85">
        <v>126</v>
      </c>
      <c r="AN53" s="85"/>
      <c r="AO53" s="85">
        <v>1890</v>
      </c>
      <c r="AP53" s="85" t="s">
        <v>57</v>
      </c>
      <c r="AQ53" s="85" t="s">
        <v>57</v>
      </c>
      <c r="AR53" s="85" t="s">
        <v>57</v>
      </c>
      <c r="AS53" s="85">
        <v>112</v>
      </c>
      <c r="AT53" s="75"/>
    </row>
    <row r="54" spans="17:46" ht="13.5">
      <c r="Q54" s="17"/>
      <c r="R54" s="6">
        <v>49</v>
      </c>
      <c r="S54" s="2">
        <v>100</v>
      </c>
      <c r="T54" s="2">
        <v>70</v>
      </c>
      <c r="U54" s="2">
        <v>100</v>
      </c>
      <c r="V54" s="2">
        <v>60</v>
      </c>
      <c r="W54" s="2">
        <v>100</v>
      </c>
      <c r="X54" s="2">
        <v>100</v>
      </c>
      <c r="Y54" s="2">
        <v>83</v>
      </c>
      <c r="Z54" s="2">
        <v>96</v>
      </c>
      <c r="AA54" s="2">
        <v>100</v>
      </c>
      <c r="AB54" s="2">
        <v>100</v>
      </c>
      <c r="AC54" s="2">
        <v>100</v>
      </c>
      <c r="AD54" s="2">
        <v>100</v>
      </c>
      <c r="AE54" s="2">
        <v>100</v>
      </c>
      <c r="AF54" s="17"/>
      <c r="AG54" s="6">
        <v>49</v>
      </c>
      <c r="AH54" s="85">
        <v>87</v>
      </c>
      <c r="AI54" s="85">
        <v>861</v>
      </c>
      <c r="AJ54" s="85">
        <v>214</v>
      </c>
      <c r="AK54" s="86">
        <v>662</v>
      </c>
      <c r="AL54" s="85">
        <v>97</v>
      </c>
      <c r="AM54" s="85">
        <v>124</v>
      </c>
      <c r="AN54" s="85" t="s">
        <v>57</v>
      </c>
      <c r="AO54" s="85">
        <v>1876</v>
      </c>
      <c r="AP54" s="85" t="s">
        <v>57</v>
      </c>
      <c r="AQ54" s="85" t="s">
        <v>57</v>
      </c>
      <c r="AR54" s="85" t="s">
        <v>57</v>
      </c>
      <c r="AS54" s="85"/>
      <c r="AT54" s="75"/>
    </row>
    <row r="55" spans="17:46" ht="13.5">
      <c r="Q55" s="17"/>
      <c r="R55" s="6">
        <v>50</v>
      </c>
      <c r="S55" s="2">
        <v>100</v>
      </c>
      <c r="T55" s="2">
        <v>70</v>
      </c>
      <c r="U55" s="2">
        <v>100</v>
      </c>
      <c r="V55" s="2">
        <v>60</v>
      </c>
      <c r="W55" s="2">
        <v>100</v>
      </c>
      <c r="X55" s="2">
        <v>100</v>
      </c>
      <c r="Y55" s="2">
        <v>83</v>
      </c>
      <c r="Z55" s="2">
        <v>97</v>
      </c>
      <c r="AA55" s="2">
        <v>100</v>
      </c>
      <c r="AB55" s="2">
        <v>100</v>
      </c>
      <c r="AC55" s="2">
        <v>100</v>
      </c>
      <c r="AD55" s="2">
        <v>100</v>
      </c>
      <c r="AE55" s="2">
        <v>100</v>
      </c>
      <c r="AF55" s="17"/>
      <c r="AG55" s="6">
        <v>50</v>
      </c>
      <c r="AH55" s="85">
        <v>86</v>
      </c>
      <c r="AI55" s="85">
        <v>853</v>
      </c>
      <c r="AJ55" s="85">
        <v>213</v>
      </c>
      <c r="AK55" s="86">
        <v>652</v>
      </c>
      <c r="AL55" s="85"/>
      <c r="AM55" s="85"/>
      <c r="AN55" s="85" t="s">
        <v>57</v>
      </c>
      <c r="AO55" s="85">
        <v>1869</v>
      </c>
      <c r="AP55" s="85" t="s">
        <v>57</v>
      </c>
      <c r="AQ55" s="85" t="s">
        <v>57</v>
      </c>
      <c r="AR55" s="85" t="s">
        <v>57</v>
      </c>
      <c r="AS55" s="85">
        <v>111</v>
      </c>
      <c r="AT55" s="75">
        <v>54</v>
      </c>
    </row>
    <row r="56" spans="17:46" ht="13.5">
      <c r="Q56" s="17"/>
      <c r="R56" s="6">
        <v>51</v>
      </c>
      <c r="S56" s="2">
        <v>100</v>
      </c>
      <c r="T56" s="2">
        <v>80</v>
      </c>
      <c r="U56" s="2">
        <v>100</v>
      </c>
      <c r="V56" s="2">
        <v>60</v>
      </c>
      <c r="W56" s="2">
        <v>100</v>
      </c>
      <c r="X56" s="2">
        <v>100</v>
      </c>
      <c r="Y56" s="2">
        <v>83</v>
      </c>
      <c r="Z56" s="2">
        <v>97</v>
      </c>
      <c r="AA56" s="2">
        <v>100</v>
      </c>
      <c r="AB56" s="2">
        <v>100</v>
      </c>
      <c r="AC56" s="2">
        <v>100</v>
      </c>
      <c r="AD56" s="2">
        <v>100</v>
      </c>
      <c r="AE56" s="2">
        <v>100</v>
      </c>
      <c r="AF56" s="17"/>
      <c r="AG56" s="6">
        <v>51</v>
      </c>
      <c r="AH56" s="85">
        <v>85</v>
      </c>
      <c r="AI56" s="85">
        <v>847</v>
      </c>
      <c r="AJ56" s="85">
        <v>208</v>
      </c>
      <c r="AK56" s="86">
        <v>638</v>
      </c>
      <c r="AL56" s="85">
        <v>96.51</v>
      </c>
      <c r="AM56" s="85"/>
      <c r="AN56" s="85" t="s">
        <v>57</v>
      </c>
      <c r="AO56" s="85">
        <v>1857</v>
      </c>
      <c r="AP56" s="85" t="s">
        <v>57</v>
      </c>
      <c r="AQ56" s="85" t="s">
        <v>57</v>
      </c>
      <c r="AR56" s="85" t="s">
        <v>57</v>
      </c>
      <c r="AS56" s="85" t="s">
        <v>57</v>
      </c>
      <c r="AT56" s="75"/>
    </row>
    <row r="57" spans="17:46" ht="13.5">
      <c r="Q57" s="17"/>
      <c r="R57" s="6">
        <v>52</v>
      </c>
      <c r="S57" s="2">
        <v>100</v>
      </c>
      <c r="T57" s="2">
        <v>80</v>
      </c>
      <c r="U57" s="2">
        <v>100</v>
      </c>
      <c r="V57" s="2">
        <v>60</v>
      </c>
      <c r="W57" s="2">
        <v>100</v>
      </c>
      <c r="X57" s="2">
        <v>100</v>
      </c>
      <c r="Y57" s="2">
        <v>83</v>
      </c>
      <c r="Z57" s="2">
        <v>97</v>
      </c>
      <c r="AA57" s="2">
        <v>100</v>
      </c>
      <c r="AB57" s="2">
        <v>100</v>
      </c>
      <c r="AC57" s="2">
        <v>100</v>
      </c>
      <c r="AD57" s="2">
        <v>100</v>
      </c>
      <c r="AE57" s="2">
        <v>100</v>
      </c>
      <c r="AF57" s="17"/>
      <c r="AG57" s="6">
        <v>52</v>
      </c>
      <c r="AH57" s="85">
        <v>84</v>
      </c>
      <c r="AI57" s="85">
        <v>840</v>
      </c>
      <c r="AJ57" s="85">
        <v>204</v>
      </c>
      <c r="AK57" s="86">
        <v>634</v>
      </c>
      <c r="AL57" s="85">
        <v>95.52</v>
      </c>
      <c r="AM57" s="85">
        <v>123</v>
      </c>
      <c r="AN57" s="85" t="s">
        <v>57</v>
      </c>
      <c r="AO57" s="85">
        <v>1849</v>
      </c>
      <c r="AP57" s="85" t="s">
        <v>57</v>
      </c>
      <c r="AQ57" s="85">
        <v>8</v>
      </c>
      <c r="AR57" s="85" t="s">
        <v>57</v>
      </c>
      <c r="AS57" s="85">
        <v>109</v>
      </c>
      <c r="AT57" s="75"/>
    </row>
    <row r="58" spans="17:46" ht="13.5">
      <c r="Q58" s="17"/>
      <c r="R58" s="6">
        <v>53</v>
      </c>
      <c r="S58" s="2">
        <v>100</v>
      </c>
      <c r="T58" s="2">
        <v>80</v>
      </c>
      <c r="U58" s="2">
        <v>100</v>
      </c>
      <c r="V58" s="2">
        <v>60</v>
      </c>
      <c r="W58" s="2">
        <v>100</v>
      </c>
      <c r="X58" s="2">
        <v>100</v>
      </c>
      <c r="Y58" s="2">
        <v>83</v>
      </c>
      <c r="Z58" s="2">
        <v>97.06</v>
      </c>
      <c r="AA58" s="2">
        <v>100</v>
      </c>
      <c r="AB58" s="2">
        <v>100</v>
      </c>
      <c r="AC58" s="2">
        <v>100</v>
      </c>
      <c r="AD58" s="2">
        <v>100</v>
      </c>
      <c r="AE58" s="2">
        <v>100</v>
      </c>
      <c r="AF58" s="17"/>
      <c r="AG58" s="6">
        <v>53</v>
      </c>
      <c r="AH58" s="85">
        <v>83</v>
      </c>
      <c r="AI58" s="85">
        <v>826</v>
      </c>
      <c r="AJ58" s="85">
        <v>200</v>
      </c>
      <c r="AK58" s="86">
        <v>627</v>
      </c>
      <c r="AL58" s="85">
        <v>94</v>
      </c>
      <c r="AM58" s="85">
        <v>121</v>
      </c>
      <c r="AN58" s="85" t="s">
        <v>57</v>
      </c>
      <c r="AO58" s="85">
        <v>1839</v>
      </c>
      <c r="AP58" s="85" t="s">
        <v>57</v>
      </c>
      <c r="AQ58" s="85"/>
      <c r="AR58" s="85" t="s">
        <v>57</v>
      </c>
      <c r="AS58" s="85">
        <v>108</v>
      </c>
      <c r="AT58" s="75">
        <v>53</v>
      </c>
    </row>
    <row r="59" spans="17:46" ht="13.5">
      <c r="Q59" s="17"/>
      <c r="R59" s="6">
        <v>54</v>
      </c>
      <c r="S59" s="2">
        <v>100</v>
      </c>
      <c r="T59" s="2">
        <v>80</v>
      </c>
      <c r="U59" s="2">
        <v>100</v>
      </c>
      <c r="V59" s="2">
        <v>60</v>
      </c>
      <c r="W59" s="2">
        <v>100</v>
      </c>
      <c r="X59" s="2">
        <v>100</v>
      </c>
      <c r="Y59" s="2">
        <v>83</v>
      </c>
      <c r="Z59" s="2">
        <v>98</v>
      </c>
      <c r="AA59" s="2">
        <v>100</v>
      </c>
      <c r="AB59" s="2">
        <v>100</v>
      </c>
      <c r="AC59" s="2">
        <v>100</v>
      </c>
      <c r="AD59" s="2">
        <v>100</v>
      </c>
      <c r="AE59" s="2">
        <v>100</v>
      </c>
      <c r="AF59" s="17"/>
      <c r="AG59" s="6">
        <v>54</v>
      </c>
      <c r="AH59" s="85">
        <v>82</v>
      </c>
      <c r="AI59" s="85">
        <v>815</v>
      </c>
      <c r="AJ59" s="85">
        <v>194</v>
      </c>
      <c r="AK59" s="86">
        <v>624</v>
      </c>
      <c r="AL59" s="85">
        <v>93.54</v>
      </c>
      <c r="AM59" s="85">
        <v>120</v>
      </c>
      <c r="AN59" s="85" t="s">
        <v>57</v>
      </c>
      <c r="AO59" s="85">
        <v>1819</v>
      </c>
      <c r="AP59" s="85" t="s">
        <v>57</v>
      </c>
      <c r="AQ59" s="85" t="s">
        <v>57</v>
      </c>
      <c r="AR59" s="85" t="s">
        <v>57</v>
      </c>
      <c r="AS59" s="85">
        <v>107</v>
      </c>
      <c r="AT59" s="75"/>
    </row>
    <row r="60" spans="17:46" ht="13.5">
      <c r="Q60" s="17"/>
      <c r="R60" s="6">
        <v>55</v>
      </c>
      <c r="S60" s="2">
        <v>100</v>
      </c>
      <c r="T60" s="2">
        <v>80</v>
      </c>
      <c r="U60" s="2">
        <v>100</v>
      </c>
      <c r="V60" s="2">
        <v>60</v>
      </c>
      <c r="W60" s="2">
        <v>100</v>
      </c>
      <c r="X60" s="2">
        <v>100</v>
      </c>
      <c r="Y60" s="2">
        <v>83</v>
      </c>
      <c r="Z60" s="2">
        <v>98</v>
      </c>
      <c r="AA60" s="2">
        <v>100</v>
      </c>
      <c r="AB60" s="2">
        <v>100</v>
      </c>
      <c r="AC60" s="2">
        <v>100</v>
      </c>
      <c r="AD60" s="2">
        <v>100</v>
      </c>
      <c r="AE60" s="2">
        <v>100</v>
      </c>
      <c r="AF60" s="17"/>
      <c r="AG60" s="6">
        <v>55</v>
      </c>
      <c r="AH60" s="85" t="s">
        <v>57</v>
      </c>
      <c r="AI60" s="85">
        <v>799</v>
      </c>
      <c r="AJ60" s="85">
        <v>191</v>
      </c>
      <c r="AK60" s="86">
        <v>623</v>
      </c>
      <c r="AL60" s="85">
        <v>92</v>
      </c>
      <c r="AM60" s="85">
        <v>118</v>
      </c>
      <c r="AN60" s="85" t="s">
        <v>57</v>
      </c>
      <c r="AO60" s="85">
        <v>1815</v>
      </c>
      <c r="AP60" s="85" t="s">
        <v>57</v>
      </c>
      <c r="AQ60" s="85" t="s">
        <v>57</v>
      </c>
      <c r="AR60" s="85" t="s">
        <v>57</v>
      </c>
      <c r="AS60" s="85" t="s">
        <v>57</v>
      </c>
      <c r="AT60" s="75"/>
    </row>
    <row r="61" spans="17:46" ht="13.5">
      <c r="Q61" s="17"/>
      <c r="R61" s="6">
        <v>56</v>
      </c>
      <c r="S61" s="2">
        <v>100</v>
      </c>
      <c r="T61" s="2">
        <v>80</v>
      </c>
      <c r="U61" s="2">
        <v>100</v>
      </c>
      <c r="V61" s="2">
        <v>60</v>
      </c>
      <c r="W61" s="2">
        <v>100</v>
      </c>
      <c r="X61" s="2">
        <v>100</v>
      </c>
      <c r="Y61" s="2">
        <v>85.04000000000008</v>
      </c>
      <c r="Z61" s="2">
        <v>98</v>
      </c>
      <c r="AA61" s="2">
        <v>100</v>
      </c>
      <c r="AB61" s="2">
        <v>100</v>
      </c>
      <c r="AC61" s="2">
        <v>100</v>
      </c>
      <c r="AD61" s="2">
        <v>100</v>
      </c>
      <c r="AE61" s="2">
        <v>100</v>
      </c>
      <c r="AF61" s="17"/>
      <c r="AG61" s="6">
        <v>56</v>
      </c>
      <c r="AH61" s="85">
        <v>81</v>
      </c>
      <c r="AI61" s="85">
        <v>789</v>
      </c>
      <c r="AJ61" s="85">
        <v>189</v>
      </c>
      <c r="AK61" s="86">
        <v>616</v>
      </c>
      <c r="AL61" s="85">
        <v>91</v>
      </c>
      <c r="AM61" s="85">
        <v>117</v>
      </c>
      <c r="AN61" s="85" t="s">
        <v>57</v>
      </c>
      <c r="AO61" s="85">
        <v>1806</v>
      </c>
      <c r="AP61" s="85" t="s">
        <v>57</v>
      </c>
      <c r="AQ61" s="85" t="s">
        <v>57</v>
      </c>
      <c r="AR61" s="85" t="s">
        <v>57</v>
      </c>
      <c r="AS61" s="85" t="s">
        <v>57</v>
      </c>
      <c r="AT61" s="75"/>
    </row>
    <row r="62" spans="17:46" ht="13.5">
      <c r="Q62" s="17"/>
      <c r="R62" s="6">
        <v>57</v>
      </c>
      <c r="S62" s="2">
        <v>100</v>
      </c>
      <c r="T62" s="2">
        <v>80</v>
      </c>
      <c r="U62" s="2">
        <v>100</v>
      </c>
      <c r="V62" s="2">
        <v>60</v>
      </c>
      <c r="W62" s="2">
        <v>100</v>
      </c>
      <c r="X62" s="2">
        <v>100</v>
      </c>
      <c r="Y62" s="2">
        <v>100</v>
      </c>
      <c r="Z62" s="2">
        <v>98</v>
      </c>
      <c r="AA62" s="2">
        <v>100</v>
      </c>
      <c r="AB62" s="2">
        <v>100</v>
      </c>
      <c r="AC62" s="2">
        <v>100</v>
      </c>
      <c r="AD62" s="2">
        <v>100</v>
      </c>
      <c r="AE62" s="2">
        <v>100</v>
      </c>
      <c r="AF62" s="17"/>
      <c r="AG62" s="6">
        <v>57</v>
      </c>
      <c r="AH62" s="85">
        <v>80</v>
      </c>
      <c r="AI62" s="85">
        <v>755</v>
      </c>
      <c r="AJ62" s="85">
        <v>187</v>
      </c>
      <c r="AK62" s="86">
        <v>602</v>
      </c>
      <c r="AL62" s="85">
        <v>90.57</v>
      </c>
      <c r="AM62" s="85">
        <v>116</v>
      </c>
      <c r="AN62" s="85" t="s">
        <v>57</v>
      </c>
      <c r="AO62" s="85">
        <v>1798</v>
      </c>
      <c r="AP62" s="85" t="s">
        <v>57</v>
      </c>
      <c r="AQ62" s="85" t="s">
        <v>57</v>
      </c>
      <c r="AR62" s="85" t="s">
        <v>57</v>
      </c>
      <c r="AS62" s="85">
        <v>106</v>
      </c>
      <c r="AT62" s="75"/>
    </row>
    <row r="63" spans="17:46" ht="13.5">
      <c r="Q63" s="17"/>
      <c r="R63" s="6">
        <v>58</v>
      </c>
      <c r="S63" s="2">
        <v>100</v>
      </c>
      <c r="T63" s="2">
        <v>80</v>
      </c>
      <c r="U63" s="2">
        <v>100</v>
      </c>
      <c r="V63" s="2">
        <v>60</v>
      </c>
      <c r="W63" s="2">
        <v>100</v>
      </c>
      <c r="X63" s="2">
        <v>100</v>
      </c>
      <c r="Y63" s="2">
        <v>100</v>
      </c>
      <c r="Z63" s="2">
        <v>98</v>
      </c>
      <c r="AA63" s="2">
        <v>100</v>
      </c>
      <c r="AB63" s="2">
        <v>100</v>
      </c>
      <c r="AC63" s="2">
        <v>100</v>
      </c>
      <c r="AD63" s="2">
        <v>100</v>
      </c>
      <c r="AE63" s="2">
        <v>100</v>
      </c>
      <c r="AF63" s="17"/>
      <c r="AG63" s="6">
        <v>58</v>
      </c>
      <c r="AH63" s="85">
        <v>79</v>
      </c>
      <c r="AI63" s="85">
        <v>748</v>
      </c>
      <c r="AJ63" s="85">
        <v>185</v>
      </c>
      <c r="AK63" s="86">
        <v>597</v>
      </c>
      <c r="AL63" s="85">
        <v>90</v>
      </c>
      <c r="AM63" s="85"/>
      <c r="AN63" s="85">
        <v>10</v>
      </c>
      <c r="AO63" s="85">
        <v>1773</v>
      </c>
      <c r="AP63" s="85" t="s">
        <v>57</v>
      </c>
      <c r="AQ63" s="85" t="s">
        <v>57</v>
      </c>
      <c r="AR63" s="85" t="s">
        <v>57</v>
      </c>
      <c r="AS63" s="85"/>
      <c r="AT63" s="75">
        <v>52</v>
      </c>
    </row>
    <row r="64" spans="17:46" ht="13.5">
      <c r="Q64" s="17"/>
      <c r="R64" s="6">
        <v>59</v>
      </c>
      <c r="S64" s="2">
        <v>100</v>
      </c>
      <c r="T64" s="2">
        <v>80</v>
      </c>
      <c r="U64" s="2">
        <v>100</v>
      </c>
      <c r="V64" s="2">
        <v>60</v>
      </c>
      <c r="W64" s="2">
        <v>100</v>
      </c>
      <c r="X64" s="2">
        <v>100</v>
      </c>
      <c r="Y64" s="2">
        <v>100</v>
      </c>
      <c r="Z64" s="2">
        <v>98</v>
      </c>
      <c r="AA64" s="2">
        <v>100</v>
      </c>
      <c r="AB64" s="2">
        <v>100</v>
      </c>
      <c r="AC64" s="2">
        <v>100</v>
      </c>
      <c r="AD64" s="2">
        <v>100</v>
      </c>
      <c r="AE64" s="2">
        <v>100</v>
      </c>
      <c r="AF64" s="17"/>
      <c r="AG64" s="6">
        <v>59</v>
      </c>
      <c r="AH64" s="85">
        <v>78</v>
      </c>
      <c r="AI64" s="85">
        <v>726</v>
      </c>
      <c r="AJ64" s="85">
        <v>183</v>
      </c>
      <c r="AK64" s="86">
        <v>595</v>
      </c>
      <c r="AL64" s="85">
        <v>88.58999999999999</v>
      </c>
      <c r="AM64" s="85">
        <v>115</v>
      </c>
      <c r="AN64" s="85" t="s">
        <v>57</v>
      </c>
      <c r="AO64" s="85">
        <v>1767</v>
      </c>
      <c r="AP64" s="85" t="s">
        <v>57</v>
      </c>
      <c r="AQ64" s="85" t="s">
        <v>57</v>
      </c>
      <c r="AR64" s="85" t="s">
        <v>57</v>
      </c>
      <c r="AS64" s="85">
        <v>104</v>
      </c>
      <c r="AT64" s="75"/>
    </row>
    <row r="65" spans="17:46" ht="13.5">
      <c r="Q65" s="17"/>
      <c r="R65" s="6">
        <v>60</v>
      </c>
      <c r="S65" s="2">
        <v>100</v>
      </c>
      <c r="T65" s="2">
        <v>80</v>
      </c>
      <c r="U65" s="2">
        <v>100</v>
      </c>
      <c r="V65" s="2">
        <v>60</v>
      </c>
      <c r="W65" s="2">
        <v>100</v>
      </c>
      <c r="X65" s="2">
        <v>100</v>
      </c>
      <c r="Y65" s="2">
        <v>100</v>
      </c>
      <c r="Z65" s="2">
        <v>98</v>
      </c>
      <c r="AA65" s="2">
        <v>100</v>
      </c>
      <c r="AB65" s="2">
        <v>100</v>
      </c>
      <c r="AC65" s="2">
        <v>100</v>
      </c>
      <c r="AD65" s="2">
        <v>100</v>
      </c>
      <c r="AE65" s="2">
        <v>100</v>
      </c>
      <c r="AF65" s="17"/>
      <c r="AG65" s="6">
        <v>60</v>
      </c>
      <c r="AH65" s="85"/>
      <c r="AI65" s="85">
        <v>713</v>
      </c>
      <c r="AJ65" s="85">
        <v>181</v>
      </c>
      <c r="AK65" s="86">
        <v>589</v>
      </c>
      <c r="AL65" s="85">
        <v>87.60000000000001</v>
      </c>
      <c r="AM65" s="85">
        <v>114</v>
      </c>
      <c r="AN65" s="85" t="s">
        <v>57</v>
      </c>
      <c r="AO65" s="85">
        <v>1763</v>
      </c>
      <c r="AP65" s="85" t="s">
        <v>57</v>
      </c>
      <c r="AQ65" s="85" t="s">
        <v>57</v>
      </c>
      <c r="AR65" s="85" t="s">
        <v>57</v>
      </c>
      <c r="AS65" s="85"/>
      <c r="AT65" s="75"/>
    </row>
    <row r="66" spans="17:46" ht="13.5">
      <c r="Q66" s="17"/>
      <c r="R66" s="6">
        <v>61</v>
      </c>
      <c r="S66" s="2">
        <v>100</v>
      </c>
      <c r="T66" s="2">
        <v>80</v>
      </c>
      <c r="U66" s="2">
        <v>100</v>
      </c>
      <c r="V66" s="2">
        <v>61.54</v>
      </c>
      <c r="W66" s="2">
        <v>100</v>
      </c>
      <c r="X66" s="2">
        <v>100</v>
      </c>
      <c r="Y66" s="2">
        <v>100</v>
      </c>
      <c r="Z66" s="2">
        <v>98</v>
      </c>
      <c r="AA66" s="2">
        <v>100</v>
      </c>
      <c r="AB66" s="2">
        <v>100</v>
      </c>
      <c r="AC66" s="2">
        <v>100</v>
      </c>
      <c r="AD66" s="2">
        <v>100</v>
      </c>
      <c r="AE66" s="2">
        <v>100</v>
      </c>
      <c r="AF66" s="17"/>
      <c r="AG66" s="6">
        <v>61</v>
      </c>
      <c r="AH66" s="85">
        <v>76</v>
      </c>
      <c r="AI66" s="85">
        <v>703</v>
      </c>
      <c r="AJ66" s="85">
        <v>178</v>
      </c>
      <c r="AK66" s="86">
        <v>584</v>
      </c>
      <c r="AL66" s="85">
        <v>87</v>
      </c>
      <c r="AM66" s="85" t="s">
        <v>57</v>
      </c>
      <c r="AN66" s="85" t="s">
        <v>57</v>
      </c>
      <c r="AO66" s="85">
        <v>1747</v>
      </c>
      <c r="AP66" s="85">
        <v>5</v>
      </c>
      <c r="AQ66" s="85" t="s">
        <v>57</v>
      </c>
      <c r="AR66" s="85" t="s">
        <v>57</v>
      </c>
      <c r="AS66" s="85">
        <v>101</v>
      </c>
      <c r="AT66" s="75"/>
    </row>
    <row r="67" spans="17:46" ht="13.5">
      <c r="Q67" s="17"/>
      <c r="R67" s="6">
        <v>62</v>
      </c>
      <c r="S67" s="2">
        <v>100</v>
      </c>
      <c r="T67" s="2">
        <v>80</v>
      </c>
      <c r="U67" s="2">
        <v>100</v>
      </c>
      <c r="V67" s="2">
        <v>73.16</v>
      </c>
      <c r="W67" s="2">
        <v>100</v>
      </c>
      <c r="X67" s="2">
        <v>100</v>
      </c>
      <c r="Y67" s="2">
        <v>100</v>
      </c>
      <c r="Z67" s="2">
        <v>98</v>
      </c>
      <c r="AA67" s="2">
        <v>100</v>
      </c>
      <c r="AB67" s="2">
        <v>100</v>
      </c>
      <c r="AC67" s="2">
        <v>100</v>
      </c>
      <c r="AD67" s="2">
        <v>100</v>
      </c>
      <c r="AE67" s="2">
        <v>100</v>
      </c>
      <c r="AF67" s="17"/>
      <c r="AG67" s="6">
        <v>62</v>
      </c>
      <c r="AH67" s="85" t="s">
        <v>57</v>
      </c>
      <c r="AI67" s="85">
        <v>693</v>
      </c>
      <c r="AJ67" s="85">
        <v>176</v>
      </c>
      <c r="AK67" s="86">
        <v>577</v>
      </c>
      <c r="AL67" s="85"/>
      <c r="AM67" s="85">
        <v>113</v>
      </c>
      <c r="AN67" s="85" t="s">
        <v>57</v>
      </c>
      <c r="AO67" s="85">
        <v>1742</v>
      </c>
      <c r="AP67" s="85" t="s">
        <v>57</v>
      </c>
      <c r="AQ67" s="85" t="s">
        <v>57</v>
      </c>
      <c r="AR67" s="85" t="s">
        <v>57</v>
      </c>
      <c r="AS67" s="85"/>
      <c r="AT67" s="75"/>
    </row>
    <row r="68" spans="17:46" ht="13.5">
      <c r="Q68" s="17"/>
      <c r="R68" s="6">
        <v>63</v>
      </c>
      <c r="S68" s="2">
        <v>100</v>
      </c>
      <c r="T68" s="2">
        <v>80</v>
      </c>
      <c r="U68" s="2">
        <v>100</v>
      </c>
      <c r="V68" s="2">
        <v>80</v>
      </c>
      <c r="W68" s="2">
        <v>100</v>
      </c>
      <c r="X68" s="2">
        <v>100</v>
      </c>
      <c r="Y68" s="2">
        <v>100</v>
      </c>
      <c r="Z68" s="2">
        <v>98</v>
      </c>
      <c r="AA68" s="2">
        <v>100</v>
      </c>
      <c r="AB68" s="2">
        <v>100</v>
      </c>
      <c r="AC68" s="2">
        <v>100</v>
      </c>
      <c r="AD68" s="2">
        <v>100</v>
      </c>
      <c r="AE68" s="2">
        <v>100</v>
      </c>
      <c r="AF68" s="17"/>
      <c r="AG68" s="6">
        <v>63</v>
      </c>
      <c r="AH68" s="85">
        <v>75</v>
      </c>
      <c r="AI68" s="85">
        <v>666</v>
      </c>
      <c r="AJ68" s="85">
        <v>166</v>
      </c>
      <c r="AK68" s="86">
        <v>568</v>
      </c>
      <c r="AL68" s="85">
        <v>86.63</v>
      </c>
      <c r="AM68" s="85">
        <v>112</v>
      </c>
      <c r="AN68" s="85" t="s">
        <v>57</v>
      </c>
      <c r="AO68" s="85">
        <v>1735</v>
      </c>
      <c r="AP68" s="85" t="s">
        <v>57</v>
      </c>
      <c r="AQ68" s="85" t="s">
        <v>57</v>
      </c>
      <c r="AR68" s="85" t="s">
        <v>57</v>
      </c>
      <c r="AS68" s="85">
        <v>100</v>
      </c>
      <c r="AT68" s="75">
        <v>51</v>
      </c>
    </row>
    <row r="69" spans="17:46" ht="13.5">
      <c r="Q69" s="17"/>
      <c r="R69" s="6">
        <v>64</v>
      </c>
      <c r="S69" s="2">
        <v>100</v>
      </c>
      <c r="T69" s="2">
        <v>80</v>
      </c>
      <c r="U69" s="2">
        <v>100</v>
      </c>
      <c r="V69" s="2">
        <v>80</v>
      </c>
      <c r="W69" s="2">
        <v>100</v>
      </c>
      <c r="X69" s="2">
        <v>100</v>
      </c>
      <c r="Y69" s="2">
        <v>100</v>
      </c>
      <c r="Z69" s="2">
        <v>98</v>
      </c>
      <c r="AA69" s="2">
        <v>100</v>
      </c>
      <c r="AB69" s="2">
        <v>100</v>
      </c>
      <c r="AC69" s="2">
        <v>100</v>
      </c>
      <c r="AD69" s="2">
        <v>100</v>
      </c>
      <c r="AE69" s="2">
        <v>100</v>
      </c>
      <c r="AF69" s="17"/>
      <c r="AG69" s="6">
        <v>64</v>
      </c>
      <c r="AH69" s="85" t="s">
        <v>57</v>
      </c>
      <c r="AI69" s="85">
        <v>634</v>
      </c>
      <c r="AJ69" s="85">
        <v>164</v>
      </c>
      <c r="AK69" s="86">
        <v>562</v>
      </c>
      <c r="AL69" s="85">
        <v>86</v>
      </c>
      <c r="AM69" s="85">
        <v>111</v>
      </c>
      <c r="AN69" s="85" t="s">
        <v>57</v>
      </c>
      <c r="AO69" s="85">
        <v>1726</v>
      </c>
      <c r="AP69" s="85" t="s">
        <v>57</v>
      </c>
      <c r="AQ69" s="85" t="s">
        <v>57</v>
      </c>
      <c r="AR69" s="85" t="s">
        <v>57</v>
      </c>
      <c r="AS69" s="85">
        <v>99</v>
      </c>
      <c r="AT69" s="75"/>
    </row>
    <row r="70" spans="17:46" ht="13.5">
      <c r="Q70" s="17"/>
      <c r="R70" s="6">
        <v>65</v>
      </c>
      <c r="S70" s="2">
        <v>100</v>
      </c>
      <c r="T70" s="2">
        <v>80</v>
      </c>
      <c r="U70" s="2">
        <v>100</v>
      </c>
      <c r="V70" s="2">
        <v>80</v>
      </c>
      <c r="W70" s="2">
        <v>100</v>
      </c>
      <c r="X70" s="2">
        <v>100</v>
      </c>
      <c r="Y70" s="2">
        <v>100</v>
      </c>
      <c r="Z70" s="2">
        <v>98</v>
      </c>
      <c r="AA70" s="2">
        <v>100</v>
      </c>
      <c r="AB70" s="2">
        <v>100</v>
      </c>
      <c r="AC70" s="2">
        <v>100</v>
      </c>
      <c r="AD70" s="2">
        <v>100</v>
      </c>
      <c r="AE70" s="2">
        <v>100</v>
      </c>
      <c r="AF70" s="17"/>
      <c r="AG70" s="6">
        <v>65</v>
      </c>
      <c r="AH70" s="85">
        <v>74</v>
      </c>
      <c r="AI70" s="85">
        <v>622</v>
      </c>
      <c r="AJ70" s="85">
        <v>162</v>
      </c>
      <c r="AK70" s="86">
        <v>557</v>
      </c>
      <c r="AL70" s="85">
        <v>85</v>
      </c>
      <c r="AM70" s="85">
        <v>110</v>
      </c>
      <c r="AN70" s="85" t="s">
        <v>57</v>
      </c>
      <c r="AO70" s="85">
        <v>1725</v>
      </c>
      <c r="AP70" s="85" t="s">
        <v>57</v>
      </c>
      <c r="AQ70" s="85" t="s">
        <v>57</v>
      </c>
      <c r="AR70" s="85" t="s">
        <v>57</v>
      </c>
      <c r="AS70" s="85">
        <v>98</v>
      </c>
      <c r="AT70" s="75"/>
    </row>
    <row r="71" spans="17:46" ht="13.5">
      <c r="Q71" s="17"/>
      <c r="R71" s="6">
        <v>66</v>
      </c>
      <c r="S71" s="2">
        <v>100</v>
      </c>
      <c r="T71" s="2">
        <v>80</v>
      </c>
      <c r="U71" s="2">
        <v>100</v>
      </c>
      <c r="V71" s="2">
        <v>80</v>
      </c>
      <c r="W71" s="2">
        <v>100</v>
      </c>
      <c r="X71" s="2">
        <v>100</v>
      </c>
      <c r="Y71" s="2">
        <v>100</v>
      </c>
      <c r="Z71" s="2">
        <v>98</v>
      </c>
      <c r="AA71" s="2">
        <v>100</v>
      </c>
      <c r="AB71" s="2">
        <v>100</v>
      </c>
      <c r="AC71" s="2">
        <v>100</v>
      </c>
      <c r="AD71" s="2">
        <v>100</v>
      </c>
      <c r="AE71" s="2">
        <v>100</v>
      </c>
      <c r="AF71" s="17"/>
      <c r="AG71" s="6">
        <v>66</v>
      </c>
      <c r="AH71" s="85"/>
      <c r="AI71" s="85">
        <v>616</v>
      </c>
      <c r="AJ71" s="85">
        <v>160</v>
      </c>
      <c r="AK71" s="86">
        <v>551</v>
      </c>
      <c r="AL71" s="85"/>
      <c r="AM71" s="85">
        <v>109</v>
      </c>
      <c r="AN71" s="85" t="s">
        <v>57</v>
      </c>
      <c r="AO71" s="85">
        <v>1721</v>
      </c>
      <c r="AP71" s="85" t="s">
        <v>57</v>
      </c>
      <c r="AQ71" s="85" t="s">
        <v>57</v>
      </c>
      <c r="AR71" s="85" t="s">
        <v>57</v>
      </c>
      <c r="AS71" s="85"/>
      <c r="AT71" s="75"/>
    </row>
    <row r="72" spans="17:46" ht="13.5">
      <c r="Q72" s="17"/>
      <c r="R72" s="6">
        <v>67</v>
      </c>
      <c r="S72" s="2">
        <v>100</v>
      </c>
      <c r="T72" s="2">
        <v>80</v>
      </c>
      <c r="U72" s="2">
        <v>100</v>
      </c>
      <c r="V72" s="2">
        <v>80</v>
      </c>
      <c r="W72" s="2">
        <v>100</v>
      </c>
      <c r="X72" s="2">
        <v>100</v>
      </c>
      <c r="Y72" s="2">
        <v>100</v>
      </c>
      <c r="Z72" s="2">
        <v>99</v>
      </c>
      <c r="AA72" s="2">
        <v>100</v>
      </c>
      <c r="AB72" s="2">
        <v>100</v>
      </c>
      <c r="AC72" s="2">
        <v>100</v>
      </c>
      <c r="AD72" s="2">
        <v>100</v>
      </c>
      <c r="AE72" s="2">
        <v>100</v>
      </c>
      <c r="AF72" s="17"/>
      <c r="AG72" s="6">
        <v>67</v>
      </c>
      <c r="AH72" s="85"/>
      <c r="AI72" s="85">
        <v>608</v>
      </c>
      <c r="AJ72" s="85">
        <v>157</v>
      </c>
      <c r="AK72" s="86">
        <v>539</v>
      </c>
      <c r="AL72" s="85">
        <v>84</v>
      </c>
      <c r="AM72" s="85"/>
      <c r="AN72" s="85" t="s">
        <v>57</v>
      </c>
      <c r="AO72" s="85">
        <v>1707</v>
      </c>
      <c r="AP72" s="85" t="s">
        <v>57</v>
      </c>
      <c r="AQ72" s="85" t="s">
        <v>57</v>
      </c>
      <c r="AR72" s="85" t="s">
        <v>57</v>
      </c>
      <c r="AS72" s="85">
        <v>97</v>
      </c>
      <c r="AT72" s="75"/>
    </row>
    <row r="73" spans="17:46" ht="13.5">
      <c r="Q73" s="17"/>
      <c r="R73" s="6">
        <v>68</v>
      </c>
      <c r="S73" s="2">
        <v>100</v>
      </c>
      <c r="T73" s="2">
        <v>90</v>
      </c>
      <c r="U73" s="2">
        <v>100</v>
      </c>
      <c r="V73" s="2">
        <v>80</v>
      </c>
      <c r="W73" s="2">
        <v>100</v>
      </c>
      <c r="X73" s="2">
        <v>100</v>
      </c>
      <c r="Y73" s="2">
        <v>100</v>
      </c>
      <c r="Z73" s="2">
        <v>99</v>
      </c>
      <c r="AA73" s="2">
        <v>100</v>
      </c>
      <c r="AB73" s="2">
        <v>100</v>
      </c>
      <c r="AC73" s="2">
        <v>100</v>
      </c>
      <c r="AD73" s="2">
        <v>100</v>
      </c>
      <c r="AE73" s="2">
        <v>100</v>
      </c>
      <c r="AF73" s="17"/>
      <c r="AG73" s="6">
        <v>68</v>
      </c>
      <c r="AH73" s="85">
        <v>73</v>
      </c>
      <c r="AI73" s="85">
        <v>597</v>
      </c>
      <c r="AJ73" s="85">
        <v>156</v>
      </c>
      <c r="AK73" s="86">
        <v>535</v>
      </c>
      <c r="AL73" s="85">
        <v>81.68</v>
      </c>
      <c r="AM73" s="85">
        <v>107</v>
      </c>
      <c r="AN73" s="85" t="s">
        <v>57</v>
      </c>
      <c r="AO73" s="85">
        <v>1698</v>
      </c>
      <c r="AP73" s="85" t="s">
        <v>57</v>
      </c>
      <c r="AQ73" s="85" t="s">
        <v>57</v>
      </c>
      <c r="AR73" s="85" t="s">
        <v>57</v>
      </c>
      <c r="AS73" s="85" t="s">
        <v>57</v>
      </c>
      <c r="AT73" s="75">
        <v>50</v>
      </c>
    </row>
    <row r="74" spans="17:46" ht="13.5">
      <c r="Q74" s="17"/>
      <c r="R74" s="6">
        <v>69</v>
      </c>
      <c r="S74" s="2">
        <v>100</v>
      </c>
      <c r="T74" s="2">
        <v>90</v>
      </c>
      <c r="U74" s="2">
        <v>100</v>
      </c>
      <c r="V74" s="2">
        <v>80</v>
      </c>
      <c r="W74" s="2">
        <v>100</v>
      </c>
      <c r="X74" s="2">
        <v>100</v>
      </c>
      <c r="Y74" s="2">
        <v>100</v>
      </c>
      <c r="Z74" s="2">
        <v>99</v>
      </c>
      <c r="AA74" s="2">
        <v>100</v>
      </c>
      <c r="AB74" s="2">
        <v>100</v>
      </c>
      <c r="AC74" s="2">
        <v>100</v>
      </c>
      <c r="AD74" s="2">
        <v>100</v>
      </c>
      <c r="AE74" s="2">
        <v>100</v>
      </c>
      <c r="AF74" s="17"/>
      <c r="AG74" s="6">
        <v>69</v>
      </c>
      <c r="AH74" s="85" t="s">
        <v>57</v>
      </c>
      <c r="AI74" s="85">
        <v>582</v>
      </c>
      <c r="AJ74" s="85">
        <v>154</v>
      </c>
      <c r="AK74" s="86">
        <v>523</v>
      </c>
      <c r="AL74" s="85">
        <v>80</v>
      </c>
      <c r="AM74" s="85">
        <v>105</v>
      </c>
      <c r="AN74" s="85" t="s">
        <v>57</v>
      </c>
      <c r="AO74" s="85">
        <v>1688</v>
      </c>
      <c r="AP74" s="85" t="s">
        <v>57</v>
      </c>
      <c r="AQ74" s="85" t="s">
        <v>57</v>
      </c>
      <c r="AR74" s="85" t="s">
        <v>57</v>
      </c>
      <c r="AS74" s="85">
        <v>96</v>
      </c>
      <c r="AT74" s="75"/>
    </row>
    <row r="75" spans="17:46" ht="13.5">
      <c r="Q75" s="17"/>
      <c r="R75" s="6">
        <v>70</v>
      </c>
      <c r="S75" s="2">
        <v>100</v>
      </c>
      <c r="T75" s="2">
        <v>90</v>
      </c>
      <c r="U75" s="2">
        <v>100</v>
      </c>
      <c r="V75" s="2">
        <v>80</v>
      </c>
      <c r="W75" s="2">
        <v>100</v>
      </c>
      <c r="X75" s="2">
        <v>100</v>
      </c>
      <c r="Y75" s="2">
        <v>100</v>
      </c>
      <c r="Z75" s="2">
        <v>99</v>
      </c>
      <c r="AA75" s="2">
        <v>100</v>
      </c>
      <c r="AB75" s="2">
        <v>100</v>
      </c>
      <c r="AC75" s="2">
        <v>100</v>
      </c>
      <c r="AD75" s="2">
        <v>100</v>
      </c>
      <c r="AE75" s="2">
        <v>100</v>
      </c>
      <c r="AF75" s="17"/>
      <c r="AG75" s="6">
        <v>70</v>
      </c>
      <c r="AH75" s="85">
        <v>72</v>
      </c>
      <c r="AI75" s="85">
        <v>573</v>
      </c>
      <c r="AJ75" s="85">
        <v>152</v>
      </c>
      <c r="AK75" s="86">
        <v>520</v>
      </c>
      <c r="AL75" s="85">
        <v>79</v>
      </c>
      <c r="AM75" s="85"/>
      <c r="AN75" s="85" t="s">
        <v>57</v>
      </c>
      <c r="AO75" s="85">
        <v>1681</v>
      </c>
      <c r="AP75" s="85" t="s">
        <v>57</v>
      </c>
      <c r="AQ75" s="85" t="s">
        <v>57</v>
      </c>
      <c r="AR75" s="85" t="s">
        <v>57</v>
      </c>
      <c r="AS75" s="85"/>
      <c r="AT75" s="75"/>
    </row>
    <row r="76" spans="17:46" ht="13.5">
      <c r="Q76" s="17"/>
      <c r="R76" s="6">
        <v>71</v>
      </c>
      <c r="S76" s="2">
        <v>100</v>
      </c>
      <c r="T76" s="2">
        <v>90</v>
      </c>
      <c r="U76" s="2">
        <v>100</v>
      </c>
      <c r="V76" s="2">
        <v>80</v>
      </c>
      <c r="W76" s="2">
        <v>100</v>
      </c>
      <c r="X76" s="2">
        <v>100</v>
      </c>
      <c r="Y76" s="2">
        <v>100</v>
      </c>
      <c r="Z76" s="2">
        <v>99</v>
      </c>
      <c r="AA76" s="2">
        <v>100</v>
      </c>
      <c r="AB76" s="2">
        <v>100</v>
      </c>
      <c r="AC76" s="2">
        <v>100</v>
      </c>
      <c r="AD76" s="2">
        <v>100</v>
      </c>
      <c r="AE76" s="2">
        <v>100</v>
      </c>
      <c r="AF76" s="17"/>
      <c r="AG76" s="6">
        <v>71</v>
      </c>
      <c r="AH76" s="85">
        <v>70</v>
      </c>
      <c r="AI76" s="85">
        <v>565</v>
      </c>
      <c r="AJ76" s="85">
        <v>150</v>
      </c>
      <c r="AK76" s="86">
        <v>514</v>
      </c>
      <c r="AL76" s="85">
        <v>78.71</v>
      </c>
      <c r="AM76" s="85">
        <v>103</v>
      </c>
      <c r="AN76" s="85" t="s">
        <v>57</v>
      </c>
      <c r="AO76" s="85">
        <v>1670</v>
      </c>
      <c r="AP76" s="85" t="s">
        <v>57</v>
      </c>
      <c r="AQ76" s="85" t="s">
        <v>57</v>
      </c>
      <c r="AR76" s="85" t="s">
        <v>57</v>
      </c>
      <c r="AS76" s="85">
        <v>95</v>
      </c>
      <c r="AT76" s="75">
        <v>49</v>
      </c>
    </row>
    <row r="77" spans="17:46" ht="13.5">
      <c r="Q77" s="17"/>
      <c r="R77" s="6">
        <v>72</v>
      </c>
      <c r="S77" s="2">
        <v>100</v>
      </c>
      <c r="T77" s="2">
        <v>90</v>
      </c>
      <c r="U77" s="2">
        <v>100</v>
      </c>
      <c r="V77" s="2">
        <v>80</v>
      </c>
      <c r="W77" s="2">
        <v>100</v>
      </c>
      <c r="X77" s="2">
        <v>100</v>
      </c>
      <c r="Y77" s="2">
        <v>100</v>
      </c>
      <c r="Z77" s="2">
        <v>99</v>
      </c>
      <c r="AA77" s="2">
        <v>100</v>
      </c>
      <c r="AB77" s="2">
        <v>100</v>
      </c>
      <c r="AC77" s="2">
        <v>100</v>
      </c>
      <c r="AD77" s="2">
        <v>100</v>
      </c>
      <c r="AE77" s="2">
        <v>100</v>
      </c>
      <c r="AF77" s="17"/>
      <c r="AG77" s="6">
        <v>72</v>
      </c>
      <c r="AH77" s="85"/>
      <c r="AI77" s="85">
        <v>558</v>
      </c>
      <c r="AJ77" s="85">
        <v>148</v>
      </c>
      <c r="AK77" s="86">
        <v>506</v>
      </c>
      <c r="AL77" s="85">
        <v>77.72</v>
      </c>
      <c r="AM77" s="85" t="s">
        <v>57</v>
      </c>
      <c r="AN77" s="85">
        <v>9</v>
      </c>
      <c r="AO77" s="85">
        <v>1669</v>
      </c>
      <c r="AP77" s="85" t="s">
        <v>57</v>
      </c>
      <c r="AQ77" s="85" t="s">
        <v>57</v>
      </c>
      <c r="AR77" s="85" t="s">
        <v>57</v>
      </c>
      <c r="AS77" s="85" t="s">
        <v>57</v>
      </c>
      <c r="AT77" s="75"/>
    </row>
    <row r="78" spans="17:46" ht="13.5">
      <c r="Q78" s="17"/>
      <c r="R78" s="6">
        <v>73</v>
      </c>
      <c r="S78" s="2">
        <v>100</v>
      </c>
      <c r="T78" s="2">
        <v>90</v>
      </c>
      <c r="U78" s="2">
        <v>100</v>
      </c>
      <c r="V78" s="2">
        <v>80</v>
      </c>
      <c r="W78" s="2">
        <v>100</v>
      </c>
      <c r="X78" s="2">
        <v>100</v>
      </c>
      <c r="Y78" s="2">
        <v>100</v>
      </c>
      <c r="Z78" s="2">
        <v>99</v>
      </c>
      <c r="AA78" s="2">
        <v>100</v>
      </c>
      <c r="AB78" s="2">
        <v>100</v>
      </c>
      <c r="AC78" s="2">
        <v>100</v>
      </c>
      <c r="AD78" s="2">
        <v>100</v>
      </c>
      <c r="AE78" s="2">
        <v>100</v>
      </c>
      <c r="AF78" s="17"/>
      <c r="AG78" s="6">
        <v>73</v>
      </c>
      <c r="AH78" s="85">
        <v>69</v>
      </c>
      <c r="AI78" s="85">
        <v>540</v>
      </c>
      <c r="AJ78" s="85">
        <v>147</v>
      </c>
      <c r="AK78" s="86">
        <v>498</v>
      </c>
      <c r="AL78" s="85">
        <v>75.73</v>
      </c>
      <c r="AM78" s="85" t="s">
        <v>57</v>
      </c>
      <c r="AN78" s="85"/>
      <c r="AO78" s="85">
        <v>1665</v>
      </c>
      <c r="AP78" s="85" t="s">
        <v>57</v>
      </c>
      <c r="AQ78" s="85" t="s">
        <v>57</v>
      </c>
      <c r="AR78" s="85" t="s">
        <v>57</v>
      </c>
      <c r="AS78" s="85">
        <v>94</v>
      </c>
      <c r="AT78" s="75"/>
    </row>
    <row r="79" spans="17:46" ht="13.5">
      <c r="Q79" s="17"/>
      <c r="R79" s="6">
        <v>74</v>
      </c>
      <c r="S79" s="2">
        <v>100</v>
      </c>
      <c r="T79" s="2">
        <v>90</v>
      </c>
      <c r="U79" s="2">
        <v>100</v>
      </c>
      <c r="V79" s="2">
        <v>80</v>
      </c>
      <c r="W79" s="2">
        <v>100</v>
      </c>
      <c r="X79" s="2">
        <v>100</v>
      </c>
      <c r="Y79" s="2">
        <v>100</v>
      </c>
      <c r="Z79" s="2">
        <v>99</v>
      </c>
      <c r="AA79" s="2">
        <v>100</v>
      </c>
      <c r="AB79" s="2">
        <v>100</v>
      </c>
      <c r="AC79" s="2">
        <v>100</v>
      </c>
      <c r="AD79" s="2">
        <v>100</v>
      </c>
      <c r="AE79" s="2">
        <v>100</v>
      </c>
      <c r="AF79" s="17"/>
      <c r="AG79" s="6">
        <v>74</v>
      </c>
      <c r="AH79" s="85">
        <v>68</v>
      </c>
      <c r="AI79" s="85">
        <v>525</v>
      </c>
      <c r="AJ79" s="85">
        <v>144</v>
      </c>
      <c r="AK79" s="86">
        <v>493</v>
      </c>
      <c r="AL79" s="85">
        <v>75</v>
      </c>
      <c r="AM79" s="85">
        <v>102</v>
      </c>
      <c r="AN79" s="85" t="s">
        <v>57</v>
      </c>
      <c r="AO79" s="85">
        <v>1661</v>
      </c>
      <c r="AP79" s="85" t="s">
        <v>57</v>
      </c>
      <c r="AQ79" s="85" t="s">
        <v>57</v>
      </c>
      <c r="AR79" s="85" t="s">
        <v>57</v>
      </c>
      <c r="AS79" s="85" t="s">
        <v>57</v>
      </c>
      <c r="AT79" s="75"/>
    </row>
    <row r="80" spans="17:46" ht="13.5">
      <c r="Q80" s="17"/>
      <c r="R80" s="6">
        <v>75</v>
      </c>
      <c r="S80" s="2">
        <v>100</v>
      </c>
      <c r="T80" s="2">
        <v>90</v>
      </c>
      <c r="U80" s="2">
        <v>100</v>
      </c>
      <c r="V80" s="2">
        <v>80</v>
      </c>
      <c r="W80" s="2">
        <v>100</v>
      </c>
      <c r="X80" s="2">
        <v>100</v>
      </c>
      <c r="Y80" s="2">
        <v>100</v>
      </c>
      <c r="Z80" s="2">
        <v>99</v>
      </c>
      <c r="AA80" s="2">
        <v>100</v>
      </c>
      <c r="AB80" s="2">
        <v>100</v>
      </c>
      <c r="AC80" s="2">
        <v>100</v>
      </c>
      <c r="AD80" s="2">
        <v>100</v>
      </c>
      <c r="AE80" s="2">
        <v>100</v>
      </c>
      <c r="AF80" s="17"/>
      <c r="AG80" s="6">
        <v>75</v>
      </c>
      <c r="AH80" s="85">
        <v>67</v>
      </c>
      <c r="AI80" s="85">
        <v>520</v>
      </c>
      <c r="AJ80" s="85">
        <v>141</v>
      </c>
      <c r="AK80" s="86">
        <v>489</v>
      </c>
      <c r="AL80" s="85">
        <v>74</v>
      </c>
      <c r="AM80" s="85">
        <v>100</v>
      </c>
      <c r="AN80" s="85" t="s">
        <v>57</v>
      </c>
      <c r="AO80" s="85">
        <v>1646</v>
      </c>
      <c r="AP80" s="85" t="s">
        <v>57</v>
      </c>
      <c r="AQ80" s="85" t="s">
        <v>57</v>
      </c>
      <c r="AR80" s="85">
        <v>6</v>
      </c>
      <c r="AS80" s="85">
        <v>93</v>
      </c>
      <c r="AT80" s="75"/>
    </row>
    <row r="81" spans="17:46" ht="13.5">
      <c r="Q81" s="17"/>
      <c r="R81" s="6">
        <v>76</v>
      </c>
      <c r="S81" s="2">
        <v>100</v>
      </c>
      <c r="T81" s="2">
        <v>90</v>
      </c>
      <c r="U81" s="2">
        <v>100</v>
      </c>
      <c r="V81" s="2">
        <v>80</v>
      </c>
      <c r="W81" s="2">
        <v>100</v>
      </c>
      <c r="X81" s="2">
        <v>100</v>
      </c>
      <c r="Y81" s="2">
        <v>100</v>
      </c>
      <c r="Z81" s="2">
        <v>99</v>
      </c>
      <c r="AA81" s="2">
        <v>100</v>
      </c>
      <c r="AB81" s="2">
        <v>100</v>
      </c>
      <c r="AC81" s="2">
        <v>100</v>
      </c>
      <c r="AD81" s="2">
        <v>100</v>
      </c>
      <c r="AE81" s="2">
        <v>100</v>
      </c>
      <c r="AF81" s="17"/>
      <c r="AG81" s="6">
        <v>76</v>
      </c>
      <c r="AH81" s="85" t="s">
        <v>57</v>
      </c>
      <c r="AI81" s="85">
        <v>509</v>
      </c>
      <c r="AJ81" s="85">
        <v>137</v>
      </c>
      <c r="AK81" s="86">
        <v>485</v>
      </c>
      <c r="AL81" s="85"/>
      <c r="AM81" s="85"/>
      <c r="AN81" s="85" t="s">
        <v>57</v>
      </c>
      <c r="AO81" s="85">
        <v>1639</v>
      </c>
      <c r="AP81" s="85" t="s">
        <v>57</v>
      </c>
      <c r="AQ81" s="85" t="s">
        <v>57</v>
      </c>
      <c r="AR81" s="85"/>
      <c r="AS81" s="85">
        <v>92</v>
      </c>
      <c r="AT81" s="75">
        <v>48</v>
      </c>
    </row>
    <row r="82" spans="17:46" ht="13.5">
      <c r="Q82" s="17"/>
      <c r="R82" s="6">
        <v>77</v>
      </c>
      <c r="S82" s="2">
        <v>100</v>
      </c>
      <c r="T82" s="2">
        <v>90</v>
      </c>
      <c r="U82" s="2">
        <v>100</v>
      </c>
      <c r="V82" s="2">
        <v>80</v>
      </c>
      <c r="W82" s="2">
        <v>100</v>
      </c>
      <c r="X82" s="2">
        <v>100</v>
      </c>
      <c r="Y82" s="2">
        <v>100</v>
      </c>
      <c r="Z82" s="2">
        <v>99</v>
      </c>
      <c r="AA82" s="2">
        <v>100</v>
      </c>
      <c r="AB82" s="2">
        <v>100</v>
      </c>
      <c r="AC82" s="2">
        <v>100</v>
      </c>
      <c r="AD82" s="2">
        <v>100</v>
      </c>
      <c r="AE82" s="2">
        <v>100</v>
      </c>
      <c r="AF82" s="17"/>
      <c r="AG82" s="6">
        <v>77</v>
      </c>
      <c r="AH82" s="85">
        <v>66</v>
      </c>
      <c r="AI82" s="85">
        <v>499</v>
      </c>
      <c r="AJ82" s="85">
        <v>136</v>
      </c>
      <c r="AK82" s="86">
        <v>481</v>
      </c>
      <c r="AL82" s="85">
        <v>73</v>
      </c>
      <c r="AM82" s="85">
        <v>99</v>
      </c>
      <c r="AN82" s="85" t="s">
        <v>57</v>
      </c>
      <c r="AO82" s="85">
        <v>1622</v>
      </c>
      <c r="AP82" s="85" t="s">
        <v>57</v>
      </c>
      <c r="AQ82" s="85" t="s">
        <v>57</v>
      </c>
      <c r="AR82" s="85" t="s">
        <v>57</v>
      </c>
      <c r="AS82" s="85">
        <v>91</v>
      </c>
      <c r="AT82" s="75"/>
    </row>
    <row r="83" spans="17:46" ht="13.5">
      <c r="Q83" s="17"/>
      <c r="R83" s="6">
        <v>78</v>
      </c>
      <c r="S83" s="2">
        <v>100</v>
      </c>
      <c r="T83" s="2">
        <v>90</v>
      </c>
      <c r="U83" s="2">
        <v>100</v>
      </c>
      <c r="V83" s="2">
        <v>80</v>
      </c>
      <c r="W83" s="2">
        <v>100</v>
      </c>
      <c r="X83" s="2">
        <v>100</v>
      </c>
      <c r="Y83" s="2">
        <v>100</v>
      </c>
      <c r="Z83" s="2">
        <v>99</v>
      </c>
      <c r="AA83" s="2">
        <v>100</v>
      </c>
      <c r="AB83" s="2">
        <v>100</v>
      </c>
      <c r="AC83" s="2">
        <v>100</v>
      </c>
      <c r="AD83" s="2">
        <v>100</v>
      </c>
      <c r="AE83" s="2">
        <v>100</v>
      </c>
      <c r="AF83" s="17"/>
      <c r="AG83" s="6">
        <v>78</v>
      </c>
      <c r="AH83" s="85">
        <v>65</v>
      </c>
      <c r="AI83" s="85">
        <v>495</v>
      </c>
      <c r="AJ83" s="85">
        <v>135</v>
      </c>
      <c r="AK83" s="86">
        <v>474</v>
      </c>
      <c r="AL83" s="85">
        <v>71.78</v>
      </c>
      <c r="AM83" s="85">
        <v>98</v>
      </c>
      <c r="AN83" s="85" t="s">
        <v>57</v>
      </c>
      <c r="AO83" s="85">
        <v>1617</v>
      </c>
      <c r="AP83" s="85" t="s">
        <v>57</v>
      </c>
      <c r="AQ83" s="85" t="s">
        <v>57</v>
      </c>
      <c r="AR83" s="85" t="s">
        <v>57</v>
      </c>
      <c r="AS83" s="85"/>
      <c r="AT83" s="75">
        <v>47</v>
      </c>
    </row>
    <row r="84" spans="17:46" ht="13.5">
      <c r="Q84" s="17"/>
      <c r="R84" s="6">
        <v>79</v>
      </c>
      <c r="S84" s="2">
        <v>100</v>
      </c>
      <c r="T84" s="2">
        <v>90</v>
      </c>
      <c r="U84" s="2">
        <v>100</v>
      </c>
      <c r="V84" s="2">
        <v>80</v>
      </c>
      <c r="W84" s="2">
        <v>100</v>
      </c>
      <c r="X84" s="2">
        <v>100</v>
      </c>
      <c r="Y84" s="2">
        <v>100</v>
      </c>
      <c r="Z84" s="2">
        <v>99.58</v>
      </c>
      <c r="AA84" s="2">
        <v>100</v>
      </c>
      <c r="AB84" s="2">
        <v>100</v>
      </c>
      <c r="AC84" s="2">
        <v>100</v>
      </c>
      <c r="AD84" s="2">
        <v>100</v>
      </c>
      <c r="AE84" s="2">
        <v>100</v>
      </c>
      <c r="AF84" s="17"/>
      <c r="AG84" s="6">
        <v>79</v>
      </c>
      <c r="AH84" s="85"/>
      <c r="AI84" s="85">
        <v>492</v>
      </c>
      <c r="AJ84" s="85" t="s">
        <v>57</v>
      </c>
      <c r="AK84" s="86">
        <v>468</v>
      </c>
      <c r="AL84" s="85">
        <v>69.78999999999999</v>
      </c>
      <c r="AM84" s="85">
        <v>97</v>
      </c>
      <c r="AN84" s="85" t="s">
        <v>57</v>
      </c>
      <c r="AO84" s="85">
        <v>1610</v>
      </c>
      <c r="AP84" s="85" t="s">
        <v>57</v>
      </c>
      <c r="AQ84" s="85" t="s">
        <v>57</v>
      </c>
      <c r="AR84" s="85" t="s">
        <v>57</v>
      </c>
      <c r="AS84" s="85">
        <v>90</v>
      </c>
      <c r="AT84" s="75"/>
    </row>
    <row r="85" spans="17:46" ht="13.5">
      <c r="Q85" s="17"/>
      <c r="R85" s="6">
        <v>80</v>
      </c>
      <c r="S85" s="2">
        <v>100</v>
      </c>
      <c r="T85" s="2">
        <v>90</v>
      </c>
      <c r="U85" s="2">
        <v>100</v>
      </c>
      <c r="V85" s="2">
        <v>80</v>
      </c>
      <c r="W85" s="2">
        <v>100</v>
      </c>
      <c r="X85" s="2">
        <v>100</v>
      </c>
      <c r="Y85" s="2">
        <v>100</v>
      </c>
      <c r="Z85" s="2">
        <v>100</v>
      </c>
      <c r="AA85" s="2">
        <v>100</v>
      </c>
      <c r="AB85" s="2">
        <v>100</v>
      </c>
      <c r="AC85" s="2">
        <v>100</v>
      </c>
      <c r="AD85" s="2">
        <v>100</v>
      </c>
      <c r="AE85" s="2">
        <v>100</v>
      </c>
      <c r="AF85" s="17"/>
      <c r="AG85" s="6">
        <v>80</v>
      </c>
      <c r="AH85" s="85" t="s">
        <v>57</v>
      </c>
      <c r="AI85" s="85">
        <v>478</v>
      </c>
      <c r="AJ85" s="85">
        <v>134</v>
      </c>
      <c r="AK85" s="86">
        <v>458</v>
      </c>
      <c r="AL85" s="85">
        <v>68.60000000000001</v>
      </c>
      <c r="AM85" s="85">
        <v>96</v>
      </c>
      <c r="AN85" s="85" t="s">
        <v>57</v>
      </c>
      <c r="AO85" s="85">
        <v>1593</v>
      </c>
      <c r="AP85" s="85" t="s">
        <v>57</v>
      </c>
      <c r="AQ85" s="85" t="s">
        <v>57</v>
      </c>
      <c r="AR85" s="85" t="s">
        <v>57</v>
      </c>
      <c r="AS85" s="85">
        <v>89</v>
      </c>
      <c r="AT85" s="75"/>
    </row>
    <row r="86" spans="17:46" ht="13.5">
      <c r="Q86" s="17"/>
      <c r="R86" s="6">
        <v>81</v>
      </c>
      <c r="S86" s="2">
        <v>100</v>
      </c>
      <c r="T86" s="2">
        <v>90</v>
      </c>
      <c r="U86" s="2">
        <v>100</v>
      </c>
      <c r="V86" s="2">
        <v>80</v>
      </c>
      <c r="W86" s="2">
        <v>100</v>
      </c>
      <c r="X86" s="2">
        <v>100</v>
      </c>
      <c r="Y86" s="2">
        <v>100</v>
      </c>
      <c r="Z86" s="2">
        <v>100</v>
      </c>
      <c r="AA86" s="2">
        <v>100</v>
      </c>
      <c r="AB86" s="2">
        <v>100</v>
      </c>
      <c r="AC86" s="2">
        <v>100</v>
      </c>
      <c r="AD86" s="2">
        <v>100</v>
      </c>
      <c r="AE86" s="2">
        <v>100</v>
      </c>
      <c r="AF86" s="17"/>
      <c r="AG86" s="6">
        <v>81</v>
      </c>
      <c r="AH86" s="85">
        <v>64</v>
      </c>
      <c r="AI86" s="85">
        <v>470</v>
      </c>
      <c r="AJ86" s="85">
        <v>132</v>
      </c>
      <c r="AK86" s="86">
        <v>449</v>
      </c>
      <c r="AL86" s="85">
        <v>66.81</v>
      </c>
      <c r="AM86" s="85">
        <v>95</v>
      </c>
      <c r="AN86" s="85" t="s">
        <v>57</v>
      </c>
      <c r="AO86" s="85">
        <v>1578</v>
      </c>
      <c r="AP86" s="85" t="s">
        <v>57</v>
      </c>
      <c r="AQ86" s="85" t="s">
        <v>57</v>
      </c>
      <c r="AR86" s="85" t="s">
        <v>57</v>
      </c>
      <c r="AS86" s="85">
        <v>88</v>
      </c>
      <c r="AT86" s="75"/>
    </row>
    <row r="87" spans="17:46" ht="13.5">
      <c r="Q87" s="17"/>
      <c r="R87" s="6">
        <v>82</v>
      </c>
      <c r="S87" s="2">
        <v>100</v>
      </c>
      <c r="T87" s="2">
        <v>90</v>
      </c>
      <c r="U87" s="2">
        <v>100</v>
      </c>
      <c r="V87" s="2">
        <v>80</v>
      </c>
      <c r="W87" s="2">
        <v>100</v>
      </c>
      <c r="X87" s="2">
        <v>100</v>
      </c>
      <c r="Y87" s="2">
        <v>100</v>
      </c>
      <c r="Z87" s="2">
        <v>100</v>
      </c>
      <c r="AA87" s="2">
        <v>100</v>
      </c>
      <c r="AB87" s="2">
        <v>100</v>
      </c>
      <c r="AC87" s="2">
        <v>100</v>
      </c>
      <c r="AD87" s="2">
        <v>100</v>
      </c>
      <c r="AE87" s="2">
        <v>100</v>
      </c>
      <c r="AF87" s="17"/>
      <c r="AG87" s="6">
        <v>82</v>
      </c>
      <c r="AH87" s="85" t="s">
        <v>57</v>
      </c>
      <c r="AI87" s="85">
        <v>468</v>
      </c>
      <c r="AJ87" s="85">
        <v>129</v>
      </c>
      <c r="AK87" s="86">
        <v>447</v>
      </c>
      <c r="AL87" s="85">
        <v>66</v>
      </c>
      <c r="AM87" s="85">
        <v>92</v>
      </c>
      <c r="AN87" s="85" t="s">
        <v>57</v>
      </c>
      <c r="AO87" s="85">
        <v>1543</v>
      </c>
      <c r="AP87" s="85" t="s">
        <v>57</v>
      </c>
      <c r="AQ87" s="85" t="s">
        <v>57</v>
      </c>
      <c r="AR87" s="85" t="s">
        <v>57</v>
      </c>
      <c r="AS87" s="85">
        <v>87</v>
      </c>
      <c r="AT87" s="75"/>
    </row>
    <row r="88" spans="17:46" ht="13.5">
      <c r="Q88" s="17"/>
      <c r="R88" s="6">
        <v>83</v>
      </c>
      <c r="S88" s="2">
        <v>100</v>
      </c>
      <c r="T88" s="2">
        <v>90</v>
      </c>
      <c r="U88" s="2">
        <v>100</v>
      </c>
      <c r="V88" s="2">
        <v>80</v>
      </c>
      <c r="W88" s="2">
        <v>100</v>
      </c>
      <c r="X88" s="2">
        <v>100</v>
      </c>
      <c r="Y88" s="2">
        <v>100</v>
      </c>
      <c r="Z88" s="2">
        <v>100</v>
      </c>
      <c r="AA88" s="2">
        <v>100</v>
      </c>
      <c r="AB88" s="2">
        <v>100</v>
      </c>
      <c r="AC88" s="2">
        <v>100</v>
      </c>
      <c r="AD88" s="2">
        <v>100</v>
      </c>
      <c r="AE88" s="2">
        <v>100</v>
      </c>
      <c r="AF88" s="17"/>
      <c r="AG88" s="6">
        <v>83</v>
      </c>
      <c r="AH88" s="85">
        <v>63</v>
      </c>
      <c r="AI88" s="85">
        <v>464</v>
      </c>
      <c r="AJ88" s="85">
        <v>128</v>
      </c>
      <c r="AK88" s="86">
        <v>444</v>
      </c>
      <c r="AL88" s="85">
        <v>64</v>
      </c>
      <c r="AM88" s="85">
        <v>91</v>
      </c>
      <c r="AN88" s="85" t="s">
        <v>57</v>
      </c>
      <c r="AO88" s="85">
        <v>1529</v>
      </c>
      <c r="AP88" s="85">
        <v>4</v>
      </c>
      <c r="AQ88" s="85" t="s">
        <v>57</v>
      </c>
      <c r="AR88" s="85" t="s">
        <v>57</v>
      </c>
      <c r="AS88" s="85"/>
      <c r="AT88" s="75">
        <v>46</v>
      </c>
    </row>
    <row r="89" spans="17:46" ht="13.5">
      <c r="Q89" s="17"/>
      <c r="R89" s="6">
        <v>84</v>
      </c>
      <c r="S89" s="2">
        <v>100</v>
      </c>
      <c r="T89" s="2">
        <v>90</v>
      </c>
      <c r="U89" s="2">
        <v>100</v>
      </c>
      <c r="V89" s="2">
        <v>80</v>
      </c>
      <c r="W89" s="2">
        <v>100</v>
      </c>
      <c r="X89" s="2">
        <v>100</v>
      </c>
      <c r="Y89" s="2">
        <v>100</v>
      </c>
      <c r="Z89" s="2">
        <v>100</v>
      </c>
      <c r="AA89" s="2">
        <v>100</v>
      </c>
      <c r="AB89" s="2">
        <v>100</v>
      </c>
      <c r="AC89" s="2">
        <v>100</v>
      </c>
      <c r="AD89" s="2">
        <v>100</v>
      </c>
      <c r="AE89" s="2">
        <v>100</v>
      </c>
      <c r="AF89" s="17"/>
      <c r="AG89" s="6">
        <v>84</v>
      </c>
      <c r="AH89" s="85">
        <v>62</v>
      </c>
      <c r="AI89" s="85">
        <v>449</v>
      </c>
      <c r="AJ89" s="85">
        <v>125</v>
      </c>
      <c r="AK89" s="86">
        <v>442</v>
      </c>
      <c r="AL89" s="85">
        <v>62.68</v>
      </c>
      <c r="AM89" s="85">
        <v>90</v>
      </c>
      <c r="AN89" s="85" t="s">
        <v>57</v>
      </c>
      <c r="AO89" s="85">
        <v>1518</v>
      </c>
      <c r="AP89" s="85" t="s">
        <v>57</v>
      </c>
      <c r="AQ89" s="85" t="s">
        <v>57</v>
      </c>
      <c r="AR89" s="85" t="s">
        <v>57</v>
      </c>
      <c r="AS89" s="85">
        <v>85</v>
      </c>
      <c r="AT89" s="75"/>
    </row>
    <row r="90" spans="17:46" ht="13.5">
      <c r="Q90" s="17"/>
      <c r="R90" s="6">
        <v>85</v>
      </c>
      <c r="S90" s="2">
        <v>100</v>
      </c>
      <c r="T90" s="2">
        <v>90</v>
      </c>
      <c r="U90" s="2">
        <v>100</v>
      </c>
      <c r="V90" s="2">
        <v>80</v>
      </c>
      <c r="W90" s="2">
        <v>100</v>
      </c>
      <c r="X90" s="2">
        <v>100</v>
      </c>
      <c r="Y90" s="2">
        <v>100</v>
      </c>
      <c r="Z90" s="2">
        <v>100</v>
      </c>
      <c r="AA90" s="2">
        <v>100</v>
      </c>
      <c r="AB90" s="2">
        <v>100</v>
      </c>
      <c r="AC90" s="2">
        <v>100</v>
      </c>
      <c r="AD90" s="2">
        <v>100</v>
      </c>
      <c r="AE90" s="2">
        <v>100</v>
      </c>
      <c r="AF90" s="17"/>
      <c r="AG90" s="6">
        <v>85</v>
      </c>
      <c r="AH90" s="85">
        <v>61</v>
      </c>
      <c r="AI90" s="85">
        <v>446</v>
      </c>
      <c r="AJ90" s="85">
        <v>123</v>
      </c>
      <c r="AK90" s="86">
        <v>436</v>
      </c>
      <c r="AL90" s="85">
        <v>60</v>
      </c>
      <c r="AM90" s="85" t="s">
        <v>57</v>
      </c>
      <c r="AN90" s="85" t="s">
        <v>57</v>
      </c>
      <c r="AO90" s="85">
        <v>1506</v>
      </c>
      <c r="AP90" s="85" t="s">
        <v>57</v>
      </c>
      <c r="AQ90" s="85" t="s">
        <v>57</v>
      </c>
      <c r="AR90" s="85" t="s">
        <v>57</v>
      </c>
      <c r="AS90" s="85">
        <v>82</v>
      </c>
      <c r="AT90" s="75">
        <v>45</v>
      </c>
    </row>
    <row r="91" spans="17:46" ht="13.5">
      <c r="Q91" s="17"/>
      <c r="R91" s="6">
        <v>86</v>
      </c>
      <c r="S91" s="2">
        <v>100</v>
      </c>
      <c r="T91" s="2">
        <v>90</v>
      </c>
      <c r="U91" s="2">
        <v>100</v>
      </c>
      <c r="V91" s="2">
        <v>80</v>
      </c>
      <c r="W91" s="2">
        <v>100</v>
      </c>
      <c r="X91" s="2">
        <v>100</v>
      </c>
      <c r="Y91" s="2">
        <v>100</v>
      </c>
      <c r="Z91" s="2">
        <v>100</v>
      </c>
      <c r="AA91" s="2">
        <v>100</v>
      </c>
      <c r="AB91" s="2">
        <v>100</v>
      </c>
      <c r="AC91" s="2">
        <v>100</v>
      </c>
      <c r="AD91" s="2">
        <v>100</v>
      </c>
      <c r="AE91" s="2">
        <v>100</v>
      </c>
      <c r="AF91" s="17"/>
      <c r="AG91" s="6">
        <v>86</v>
      </c>
      <c r="AH91" s="85">
        <v>60</v>
      </c>
      <c r="AI91" s="85">
        <v>431</v>
      </c>
      <c r="AJ91" s="85">
        <v>123</v>
      </c>
      <c r="AK91" s="86">
        <v>432</v>
      </c>
      <c r="AL91" s="85">
        <v>59.720000000000006</v>
      </c>
      <c r="AM91" s="85">
        <v>89</v>
      </c>
      <c r="AN91" s="85">
        <v>8</v>
      </c>
      <c r="AO91" s="85">
        <v>1478</v>
      </c>
      <c r="AP91" s="85" t="s">
        <v>57</v>
      </c>
      <c r="AQ91" s="85">
        <v>7</v>
      </c>
      <c r="AR91" s="85" t="s">
        <v>57</v>
      </c>
      <c r="AS91" s="85">
        <v>79</v>
      </c>
      <c r="AT91" s="75"/>
    </row>
    <row r="92" spans="17:46" ht="13.5">
      <c r="Q92" s="17"/>
      <c r="R92" s="6">
        <v>87</v>
      </c>
      <c r="S92" s="2">
        <v>100</v>
      </c>
      <c r="T92" s="2">
        <v>97.40000000000009</v>
      </c>
      <c r="U92" s="2">
        <v>100</v>
      </c>
      <c r="V92" s="2">
        <v>80</v>
      </c>
      <c r="W92" s="2">
        <v>100</v>
      </c>
      <c r="X92" s="2">
        <v>100</v>
      </c>
      <c r="Y92" s="2">
        <v>100</v>
      </c>
      <c r="Z92" s="2">
        <v>100</v>
      </c>
      <c r="AA92" s="2">
        <v>100</v>
      </c>
      <c r="AB92" s="2">
        <v>100</v>
      </c>
      <c r="AC92" s="2">
        <v>100</v>
      </c>
      <c r="AD92" s="2">
        <v>100</v>
      </c>
      <c r="AE92" s="2">
        <v>100</v>
      </c>
      <c r="AF92" s="17"/>
      <c r="AG92" s="6">
        <v>87</v>
      </c>
      <c r="AH92" s="85">
        <v>58</v>
      </c>
      <c r="AI92" s="85">
        <v>425</v>
      </c>
      <c r="AJ92" s="85">
        <v>121</v>
      </c>
      <c r="AK92" s="86">
        <v>421</v>
      </c>
      <c r="AL92" s="85">
        <v>57.74</v>
      </c>
      <c r="AM92" s="85">
        <v>88</v>
      </c>
      <c r="AN92" s="85"/>
      <c r="AO92" s="85">
        <v>1467</v>
      </c>
      <c r="AP92" s="85" t="s">
        <v>57</v>
      </c>
      <c r="AQ92" s="85" t="s">
        <v>57</v>
      </c>
      <c r="AR92" s="85" t="s">
        <v>57</v>
      </c>
      <c r="AS92" s="85" t="s">
        <v>57</v>
      </c>
      <c r="AT92" s="75"/>
    </row>
    <row r="93" spans="17:46" ht="13.5">
      <c r="Q93" s="17"/>
      <c r="R93" s="6">
        <v>88</v>
      </c>
      <c r="S93" s="2">
        <v>100</v>
      </c>
      <c r="T93" s="2">
        <v>100</v>
      </c>
      <c r="U93" s="2">
        <v>100</v>
      </c>
      <c r="V93" s="2">
        <v>80</v>
      </c>
      <c r="W93" s="2">
        <v>100</v>
      </c>
      <c r="X93" s="2">
        <v>100</v>
      </c>
      <c r="Y93" s="2">
        <v>100</v>
      </c>
      <c r="Z93" s="2">
        <v>100</v>
      </c>
      <c r="AA93" s="2">
        <v>100</v>
      </c>
      <c r="AB93" s="2">
        <v>100</v>
      </c>
      <c r="AC93" s="2">
        <v>100</v>
      </c>
      <c r="AD93" s="2">
        <v>100</v>
      </c>
      <c r="AE93" s="2">
        <v>100</v>
      </c>
      <c r="AF93" s="17"/>
      <c r="AG93" s="6">
        <v>88</v>
      </c>
      <c r="AH93" s="85">
        <v>57</v>
      </c>
      <c r="AI93" s="85">
        <v>410</v>
      </c>
      <c r="AJ93" s="85">
        <v>120</v>
      </c>
      <c r="AK93" s="86">
        <v>415</v>
      </c>
      <c r="AL93" s="85">
        <v>56</v>
      </c>
      <c r="AM93" s="85">
        <v>84</v>
      </c>
      <c r="AN93" s="85" t="s">
        <v>57</v>
      </c>
      <c r="AO93" s="85">
        <v>1460</v>
      </c>
      <c r="AP93" s="85" t="s">
        <v>57</v>
      </c>
      <c r="AQ93" s="85" t="s">
        <v>57</v>
      </c>
      <c r="AR93" s="85" t="s">
        <v>57</v>
      </c>
      <c r="AS93" s="85" t="s">
        <v>57</v>
      </c>
      <c r="AT93" s="75">
        <v>44</v>
      </c>
    </row>
    <row r="94" spans="17:46" ht="13.5">
      <c r="Q94" s="17"/>
      <c r="R94" s="6">
        <v>89</v>
      </c>
      <c r="S94" s="2">
        <v>100</v>
      </c>
      <c r="T94" s="2">
        <v>100</v>
      </c>
      <c r="U94" s="2">
        <v>100</v>
      </c>
      <c r="V94" s="2">
        <v>100</v>
      </c>
      <c r="W94" s="2">
        <v>100</v>
      </c>
      <c r="X94" s="2">
        <v>100</v>
      </c>
      <c r="Y94" s="2">
        <v>100</v>
      </c>
      <c r="Z94" s="2">
        <v>100</v>
      </c>
      <c r="AA94" s="2">
        <v>100</v>
      </c>
      <c r="AB94" s="2">
        <v>100</v>
      </c>
      <c r="AC94" s="2">
        <v>100</v>
      </c>
      <c r="AD94" s="2">
        <v>100</v>
      </c>
      <c r="AE94" s="2">
        <v>100</v>
      </c>
      <c r="AF94" s="17"/>
      <c r="AG94" s="6">
        <v>89</v>
      </c>
      <c r="AH94" s="85">
        <v>55</v>
      </c>
      <c r="AI94" s="85">
        <v>404</v>
      </c>
      <c r="AJ94" s="85">
        <v>119</v>
      </c>
      <c r="AK94" s="86">
        <v>413</v>
      </c>
      <c r="AL94" s="85">
        <v>55.56</v>
      </c>
      <c r="AM94" s="85">
        <v>83</v>
      </c>
      <c r="AN94" s="85" t="s">
        <v>57</v>
      </c>
      <c r="AO94" s="85">
        <v>1452</v>
      </c>
      <c r="AP94" s="85" t="s">
        <v>57</v>
      </c>
      <c r="AQ94" s="85" t="s">
        <v>57</v>
      </c>
      <c r="AR94" s="85" t="s">
        <v>57</v>
      </c>
      <c r="AS94" s="85">
        <v>78</v>
      </c>
      <c r="AT94" s="75"/>
    </row>
    <row r="95" spans="17:46" ht="13.5">
      <c r="Q95" s="17"/>
      <c r="R95" s="6">
        <v>90</v>
      </c>
      <c r="S95" s="2">
        <v>100</v>
      </c>
      <c r="T95" s="2">
        <v>100</v>
      </c>
      <c r="U95" s="2">
        <v>100</v>
      </c>
      <c r="V95" s="2">
        <v>100</v>
      </c>
      <c r="W95" s="2">
        <v>100</v>
      </c>
      <c r="X95" s="2">
        <v>100</v>
      </c>
      <c r="Y95" s="2">
        <v>100</v>
      </c>
      <c r="Z95" s="2">
        <v>100</v>
      </c>
      <c r="AA95" s="2">
        <v>100</v>
      </c>
      <c r="AB95" s="2">
        <v>100</v>
      </c>
      <c r="AC95" s="2">
        <v>100</v>
      </c>
      <c r="AD95" s="2">
        <v>100</v>
      </c>
      <c r="AE95" s="2">
        <v>100</v>
      </c>
      <c r="AF95" s="17"/>
      <c r="AG95" s="6">
        <v>90</v>
      </c>
      <c r="AH95" s="85">
        <v>54</v>
      </c>
      <c r="AI95" s="85">
        <v>400</v>
      </c>
      <c r="AJ95" s="85">
        <v>119</v>
      </c>
      <c r="AK95" s="86">
        <v>411</v>
      </c>
      <c r="AL95" s="85">
        <v>50.900000000000006</v>
      </c>
      <c r="AM95" s="85"/>
      <c r="AN95" s="85" t="s">
        <v>57</v>
      </c>
      <c r="AO95" s="85">
        <v>1440</v>
      </c>
      <c r="AP95" s="85" t="s">
        <v>57</v>
      </c>
      <c r="AQ95" s="85" t="s">
        <v>57</v>
      </c>
      <c r="AR95" s="85" t="s">
        <v>57</v>
      </c>
      <c r="AS95" s="85">
        <v>77</v>
      </c>
      <c r="AT95" s="75"/>
    </row>
    <row r="96" spans="17:46" ht="13.5">
      <c r="Q96" s="17"/>
      <c r="R96" s="6">
        <v>91</v>
      </c>
      <c r="S96" s="2">
        <v>100</v>
      </c>
      <c r="T96" s="2">
        <v>100</v>
      </c>
      <c r="U96" s="2">
        <v>100</v>
      </c>
      <c r="V96" s="2">
        <v>100</v>
      </c>
      <c r="W96" s="2">
        <v>100</v>
      </c>
      <c r="X96" s="2">
        <v>100</v>
      </c>
      <c r="Y96" s="2">
        <v>100</v>
      </c>
      <c r="Z96" s="2">
        <v>100</v>
      </c>
      <c r="AA96" s="2">
        <v>100</v>
      </c>
      <c r="AB96" s="2">
        <v>100</v>
      </c>
      <c r="AC96" s="2">
        <v>100</v>
      </c>
      <c r="AD96" s="2">
        <v>100</v>
      </c>
      <c r="AE96" s="2">
        <v>100</v>
      </c>
      <c r="AF96" s="17"/>
      <c r="AG96" s="6">
        <v>91</v>
      </c>
      <c r="AH96" s="85">
        <v>53</v>
      </c>
      <c r="AI96" s="85">
        <v>388</v>
      </c>
      <c r="AJ96" s="85">
        <v>116</v>
      </c>
      <c r="AK96" s="86">
        <v>406</v>
      </c>
      <c r="AL96" s="85">
        <v>50</v>
      </c>
      <c r="AM96" s="85">
        <v>80</v>
      </c>
      <c r="AN96" s="85" t="s">
        <v>57</v>
      </c>
      <c r="AO96" s="85">
        <v>1433</v>
      </c>
      <c r="AP96" s="85" t="s">
        <v>57</v>
      </c>
      <c r="AQ96" s="85" t="s">
        <v>57</v>
      </c>
      <c r="AR96" s="85" t="s">
        <v>57</v>
      </c>
      <c r="AS96" s="85">
        <v>76</v>
      </c>
      <c r="AT96" s="75"/>
    </row>
    <row r="97" spans="17:46" ht="13.5">
      <c r="Q97" s="17"/>
      <c r="R97" s="6">
        <v>92</v>
      </c>
      <c r="S97" s="2">
        <v>100</v>
      </c>
      <c r="T97" s="2">
        <v>100</v>
      </c>
      <c r="U97" s="2">
        <v>100</v>
      </c>
      <c r="V97" s="2">
        <v>100</v>
      </c>
      <c r="W97" s="2">
        <v>100</v>
      </c>
      <c r="X97" s="2">
        <v>100</v>
      </c>
      <c r="Y97" s="2">
        <v>100</v>
      </c>
      <c r="Z97" s="2">
        <v>100</v>
      </c>
      <c r="AA97" s="2">
        <v>100</v>
      </c>
      <c r="AB97" s="2">
        <v>100</v>
      </c>
      <c r="AC97" s="2">
        <v>100</v>
      </c>
      <c r="AD97" s="2">
        <v>100</v>
      </c>
      <c r="AE97" s="2">
        <v>100</v>
      </c>
      <c r="AF97" s="17"/>
      <c r="AG97" s="6">
        <v>92</v>
      </c>
      <c r="AH97" s="85">
        <v>52</v>
      </c>
      <c r="AI97" s="85">
        <v>375</v>
      </c>
      <c r="AJ97" s="85">
        <v>115</v>
      </c>
      <c r="AK97" s="86">
        <v>392</v>
      </c>
      <c r="AL97" s="85">
        <v>48.76</v>
      </c>
      <c r="AM97" s="85" t="s">
        <v>57</v>
      </c>
      <c r="AN97" s="85" t="s">
        <v>57</v>
      </c>
      <c r="AO97" s="85">
        <v>1425</v>
      </c>
      <c r="AP97" s="85" t="s">
        <v>57</v>
      </c>
      <c r="AQ97" s="85" t="s">
        <v>57</v>
      </c>
      <c r="AR97" s="85" t="s">
        <v>57</v>
      </c>
      <c r="AS97" s="85">
        <v>74</v>
      </c>
      <c r="AT97" s="75">
        <v>43</v>
      </c>
    </row>
    <row r="98" spans="17:46" ht="13.5">
      <c r="Q98" s="17"/>
      <c r="R98" s="6">
        <v>93</v>
      </c>
      <c r="S98" s="2">
        <v>100</v>
      </c>
      <c r="T98" s="2">
        <v>100</v>
      </c>
      <c r="U98" s="2">
        <v>100</v>
      </c>
      <c r="V98" s="2">
        <v>100</v>
      </c>
      <c r="W98" s="2">
        <v>100</v>
      </c>
      <c r="X98" s="2">
        <v>100</v>
      </c>
      <c r="Y98" s="2">
        <v>100</v>
      </c>
      <c r="Z98" s="2">
        <v>100</v>
      </c>
      <c r="AA98" s="2">
        <v>100</v>
      </c>
      <c r="AB98" s="2">
        <v>100</v>
      </c>
      <c r="AC98" s="2">
        <v>100</v>
      </c>
      <c r="AD98" s="2">
        <v>100</v>
      </c>
      <c r="AE98" s="2">
        <v>100</v>
      </c>
      <c r="AF98" s="17"/>
      <c r="AG98" s="6">
        <v>93</v>
      </c>
      <c r="AH98" s="85">
        <v>51</v>
      </c>
      <c r="AI98" s="85">
        <v>368</v>
      </c>
      <c r="AJ98" s="85">
        <v>115</v>
      </c>
      <c r="AK98" s="86">
        <v>373</v>
      </c>
      <c r="AL98" s="85">
        <v>45.93</v>
      </c>
      <c r="AM98" s="85" t="s">
        <v>57</v>
      </c>
      <c r="AN98" s="85" t="s">
        <v>57</v>
      </c>
      <c r="AO98" s="85">
        <v>1422</v>
      </c>
      <c r="AP98" s="85" t="s">
        <v>57</v>
      </c>
      <c r="AQ98" s="85" t="s">
        <v>57</v>
      </c>
      <c r="AR98" s="85" t="s">
        <v>57</v>
      </c>
      <c r="AS98" s="85">
        <v>73</v>
      </c>
      <c r="AT98" s="75"/>
    </row>
    <row r="99" spans="17:46" ht="13.5">
      <c r="Q99" s="17"/>
      <c r="R99" s="6">
        <v>94</v>
      </c>
      <c r="S99" s="2">
        <v>100</v>
      </c>
      <c r="T99" s="2">
        <v>100</v>
      </c>
      <c r="U99" s="2">
        <v>100</v>
      </c>
      <c r="V99" s="2">
        <v>100</v>
      </c>
      <c r="W99" s="2">
        <v>100</v>
      </c>
      <c r="X99" s="2">
        <v>100</v>
      </c>
      <c r="Y99" s="2">
        <v>100</v>
      </c>
      <c r="Z99" s="2">
        <v>100</v>
      </c>
      <c r="AA99" s="2">
        <v>100</v>
      </c>
      <c r="AB99" s="2">
        <v>100</v>
      </c>
      <c r="AC99" s="2">
        <v>100</v>
      </c>
      <c r="AD99" s="2">
        <v>100</v>
      </c>
      <c r="AE99" s="2">
        <v>100</v>
      </c>
      <c r="AF99" s="17"/>
      <c r="AG99" s="6">
        <v>94</v>
      </c>
      <c r="AH99" s="85">
        <v>48</v>
      </c>
      <c r="AI99" s="85">
        <v>364</v>
      </c>
      <c r="AJ99" s="85">
        <v>109</v>
      </c>
      <c r="AK99" s="86">
        <v>366</v>
      </c>
      <c r="AL99" s="85">
        <v>43.82</v>
      </c>
      <c r="AM99" s="85">
        <v>79</v>
      </c>
      <c r="AN99" s="85">
        <v>7</v>
      </c>
      <c r="AO99" s="85">
        <v>1391</v>
      </c>
      <c r="AP99" s="85" t="s">
        <v>57</v>
      </c>
      <c r="AQ99" s="85" t="s">
        <v>57</v>
      </c>
      <c r="AR99" s="85">
        <v>5</v>
      </c>
      <c r="AS99" s="85"/>
      <c r="AT99" s="75">
        <v>42</v>
      </c>
    </row>
    <row r="100" spans="17:46" ht="13.5">
      <c r="Q100" s="17"/>
      <c r="R100" s="6">
        <v>95</v>
      </c>
      <c r="S100" s="2">
        <v>100</v>
      </c>
      <c r="T100" s="2">
        <v>100</v>
      </c>
      <c r="U100" s="2">
        <v>100</v>
      </c>
      <c r="V100" s="2">
        <v>100</v>
      </c>
      <c r="W100" s="2">
        <v>100</v>
      </c>
      <c r="X100" s="2">
        <v>100</v>
      </c>
      <c r="Y100" s="2">
        <v>100</v>
      </c>
      <c r="Z100" s="2">
        <v>100</v>
      </c>
      <c r="AA100" s="2">
        <v>100</v>
      </c>
      <c r="AB100" s="2">
        <v>100</v>
      </c>
      <c r="AC100" s="2">
        <v>100</v>
      </c>
      <c r="AD100" s="2">
        <v>100</v>
      </c>
      <c r="AE100" s="2">
        <v>100</v>
      </c>
      <c r="AF100" s="17"/>
      <c r="AG100" s="6">
        <v>95</v>
      </c>
      <c r="AH100" s="85"/>
      <c r="AI100" s="85">
        <v>362</v>
      </c>
      <c r="AJ100" s="85">
        <v>108</v>
      </c>
      <c r="AK100" s="86">
        <v>358</v>
      </c>
      <c r="AL100" s="85">
        <v>40.95</v>
      </c>
      <c r="AM100" s="85">
        <v>77</v>
      </c>
      <c r="AN100" s="85"/>
      <c r="AO100" s="85">
        <v>1331</v>
      </c>
      <c r="AP100" s="85">
        <v>3</v>
      </c>
      <c r="AQ100" s="85" t="s">
        <v>57</v>
      </c>
      <c r="AR100" s="85" t="s">
        <v>57</v>
      </c>
      <c r="AS100" s="85">
        <v>71</v>
      </c>
      <c r="AT100" s="75"/>
    </row>
    <row r="101" spans="17:46" ht="13.5">
      <c r="Q101" s="17"/>
      <c r="R101" s="6">
        <v>96</v>
      </c>
      <c r="S101" s="2">
        <v>100</v>
      </c>
      <c r="T101" s="2">
        <v>100</v>
      </c>
      <c r="U101" s="2">
        <v>100</v>
      </c>
      <c r="V101" s="2">
        <v>100</v>
      </c>
      <c r="W101" s="2">
        <v>100</v>
      </c>
      <c r="X101" s="2">
        <v>100</v>
      </c>
      <c r="Y101" s="2">
        <v>100</v>
      </c>
      <c r="Z101" s="2">
        <v>100</v>
      </c>
      <c r="AA101" s="2">
        <v>100</v>
      </c>
      <c r="AB101" s="2">
        <v>100</v>
      </c>
      <c r="AC101" s="2">
        <v>100</v>
      </c>
      <c r="AD101" s="2">
        <v>100</v>
      </c>
      <c r="AE101" s="2">
        <v>100</v>
      </c>
      <c r="AF101" s="17"/>
      <c r="AG101" s="6">
        <v>96</v>
      </c>
      <c r="AH101" s="85">
        <v>43</v>
      </c>
      <c r="AI101" s="85">
        <v>331</v>
      </c>
      <c r="AJ101" s="85">
        <v>107</v>
      </c>
      <c r="AK101" s="86">
        <v>350</v>
      </c>
      <c r="AL101" s="85">
        <v>39</v>
      </c>
      <c r="AM101" s="85">
        <v>75</v>
      </c>
      <c r="AN101" s="85" t="s">
        <v>57</v>
      </c>
      <c r="AO101" s="85">
        <v>1296</v>
      </c>
      <c r="AP101" s="85"/>
      <c r="AQ101" s="85" t="s">
        <v>57</v>
      </c>
      <c r="AR101" s="85" t="s">
        <v>57</v>
      </c>
      <c r="AS101" s="85">
        <v>69</v>
      </c>
      <c r="AT101" s="75">
        <v>41</v>
      </c>
    </row>
    <row r="102" spans="17:46" ht="13.5">
      <c r="Q102" s="17"/>
      <c r="R102" s="6">
        <v>97</v>
      </c>
      <c r="S102" s="2">
        <v>100</v>
      </c>
      <c r="T102" s="2">
        <v>100</v>
      </c>
      <c r="U102" s="2">
        <v>100</v>
      </c>
      <c r="V102" s="2">
        <v>100</v>
      </c>
      <c r="W102" s="2">
        <v>100</v>
      </c>
      <c r="X102" s="2">
        <v>100</v>
      </c>
      <c r="Y102" s="2">
        <v>100</v>
      </c>
      <c r="Z102" s="2">
        <v>100</v>
      </c>
      <c r="AA102" s="2">
        <v>100</v>
      </c>
      <c r="AB102" s="2">
        <v>100</v>
      </c>
      <c r="AC102" s="2">
        <v>100</v>
      </c>
      <c r="AD102" s="2">
        <v>100</v>
      </c>
      <c r="AE102" s="2">
        <v>100</v>
      </c>
      <c r="AF102" s="17"/>
      <c r="AG102" s="6">
        <v>97</v>
      </c>
      <c r="AH102" s="85">
        <v>41</v>
      </c>
      <c r="AI102" s="85">
        <v>293</v>
      </c>
      <c r="AJ102" s="85">
        <v>98</v>
      </c>
      <c r="AK102" s="86">
        <v>316</v>
      </c>
      <c r="AL102" s="85">
        <v>33</v>
      </c>
      <c r="AM102" s="85">
        <v>74</v>
      </c>
      <c r="AN102" s="85">
        <v>6</v>
      </c>
      <c r="AO102" s="85">
        <v>1208</v>
      </c>
      <c r="AP102" s="85"/>
      <c r="AQ102" s="85" t="s">
        <v>57</v>
      </c>
      <c r="AR102" s="85" t="s">
        <v>57</v>
      </c>
      <c r="AS102" s="85">
        <v>66</v>
      </c>
      <c r="AT102" s="75">
        <v>39</v>
      </c>
    </row>
    <row r="103" spans="17:46" ht="13.5">
      <c r="Q103" s="17"/>
      <c r="R103" s="6">
        <v>98</v>
      </c>
      <c r="S103" s="2">
        <v>100</v>
      </c>
      <c r="T103" s="2">
        <v>100</v>
      </c>
      <c r="U103" s="2">
        <v>100</v>
      </c>
      <c r="V103" s="2">
        <v>100</v>
      </c>
      <c r="W103" s="2">
        <v>100</v>
      </c>
      <c r="X103" s="2">
        <v>100</v>
      </c>
      <c r="Y103" s="2">
        <v>100</v>
      </c>
      <c r="Z103" s="2">
        <v>100</v>
      </c>
      <c r="AA103" s="2">
        <v>100</v>
      </c>
      <c r="AB103" s="2">
        <v>100</v>
      </c>
      <c r="AC103" s="2">
        <v>100</v>
      </c>
      <c r="AD103" s="2">
        <v>100</v>
      </c>
      <c r="AE103" s="2">
        <v>100</v>
      </c>
      <c r="AF103" s="17"/>
      <c r="AG103" s="6">
        <v>98</v>
      </c>
      <c r="AH103" s="85">
        <v>40</v>
      </c>
      <c r="AI103" s="85">
        <v>281</v>
      </c>
      <c r="AJ103" s="85">
        <v>92</v>
      </c>
      <c r="AK103" s="86">
        <v>302</v>
      </c>
      <c r="AL103" s="85">
        <v>32</v>
      </c>
      <c r="AM103" s="85">
        <v>72</v>
      </c>
      <c r="AN103" s="85"/>
      <c r="AO103" s="85">
        <v>1136</v>
      </c>
      <c r="AP103" s="85" t="s">
        <v>57</v>
      </c>
      <c r="AQ103" s="85" t="s">
        <v>57</v>
      </c>
      <c r="AR103" s="85">
        <v>4</v>
      </c>
      <c r="AS103" s="85">
        <v>59</v>
      </c>
      <c r="AT103" s="75">
        <v>36</v>
      </c>
    </row>
    <row r="104" spans="17:46" ht="14.25" thickBot="1">
      <c r="Q104" s="18"/>
      <c r="R104" s="3">
        <v>99</v>
      </c>
      <c r="S104" s="4">
        <v>100</v>
      </c>
      <c r="T104" s="4">
        <v>100</v>
      </c>
      <c r="U104" s="4">
        <v>100</v>
      </c>
      <c r="V104" s="4">
        <v>100</v>
      </c>
      <c r="W104" s="4">
        <v>100</v>
      </c>
      <c r="X104" s="4">
        <v>100</v>
      </c>
      <c r="Y104" s="4">
        <v>100</v>
      </c>
      <c r="Z104" s="4">
        <v>100</v>
      </c>
      <c r="AA104" s="4">
        <v>100</v>
      </c>
      <c r="AB104" s="4">
        <v>100</v>
      </c>
      <c r="AC104" s="4">
        <v>100</v>
      </c>
      <c r="AD104" s="4">
        <v>100</v>
      </c>
      <c r="AE104" s="4">
        <v>100</v>
      </c>
      <c r="AF104" s="18"/>
      <c r="AG104" s="3">
        <v>99</v>
      </c>
      <c r="AH104" s="76">
        <v>38</v>
      </c>
      <c r="AI104" s="76">
        <v>253</v>
      </c>
      <c r="AJ104" s="76">
        <v>78</v>
      </c>
      <c r="AK104" s="77">
        <v>268</v>
      </c>
      <c r="AL104" s="76">
        <v>28.96</v>
      </c>
      <c r="AM104" s="76">
        <v>62</v>
      </c>
      <c r="AN104" s="76">
        <v>5</v>
      </c>
      <c r="AO104" s="76">
        <v>1055</v>
      </c>
      <c r="AP104" s="76">
        <v>2</v>
      </c>
      <c r="AQ104" s="76">
        <v>6</v>
      </c>
      <c r="AR104" s="76">
        <v>3</v>
      </c>
      <c r="AS104" s="76">
        <v>56</v>
      </c>
      <c r="AT104" s="78">
        <v>33</v>
      </c>
    </row>
  </sheetData>
  <sheetProtection password="DD72" sheet="1" selectLockedCells="1"/>
  <mergeCells count="6">
    <mergeCell ref="B3:E3"/>
    <mergeCell ref="A5:A6"/>
    <mergeCell ref="A1:O1"/>
    <mergeCell ref="B6:D6"/>
    <mergeCell ref="G6:L6"/>
    <mergeCell ref="B5:O5"/>
  </mergeCells>
  <printOptions horizontalCentered="1" verticalCentered="1"/>
  <pageMargins left="1.1811023622047245" right="1.1811023622047245" top="0.7874015748031497" bottom="0.5905511811023623" header="0.5118110236220472" footer="0.5118110236220472"/>
  <pageSetup horizontalDpi="600" verticalDpi="600" orientation="landscape" paperSize="9" scale="110" r:id="rId1"/>
  <colBreaks count="3" manualBreakCount="3">
    <brk id="15" max="103" man="1"/>
    <brk id="16" max="103" man="1"/>
    <brk id="31" max="1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刎田　文記</dc:creator>
  <cp:keywords/>
  <dc:description/>
  <cp:lastModifiedBy>Windows ユーザー</cp:lastModifiedBy>
  <cp:lastPrinted>2012-04-16T05:14:35Z</cp:lastPrinted>
  <dcterms:created xsi:type="dcterms:W3CDTF">2001-02-25T09:23:06Z</dcterms:created>
  <dcterms:modified xsi:type="dcterms:W3CDTF">2012-05-29T07:10:23Z</dcterms:modified>
  <cp:category/>
  <cp:version/>
  <cp:contentType/>
  <cp:contentStatus/>
</cp:coreProperties>
</file>